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DATA DNS SD KEC SETU KOTA TANGERANG SELATAN 2024\SDN KERANGGAN\"/>
    </mc:Choice>
  </mc:AlternateContent>
  <xr:revisionPtr revIDLastSave="0" documentId="8_{B55FEB56-7733-4254-87F8-3E04D032D74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NS" sheetId="1" r:id="rId1"/>
    <sheet name="Laporan Nilai" sheetId="2" r:id="rId2"/>
    <sheet name="Rekap Nilai Raport" sheetId="3" r:id="rId3"/>
  </sheets>
  <definedNames>
    <definedName name="_xlnm.Print_Area" localSheetId="0">DNS!$A$1:$O$77</definedName>
    <definedName name="_xlnm.Print_Area" localSheetId="1">'Laporan Nilai'!$A$1:$O$73</definedName>
    <definedName name="_xlnm.Print_Titles" localSheetId="0">DNS!$9:$10</definedName>
    <definedName name="_xlnm.print_titles" localSheetId="1">'Laporan Nilai'!$5:$5</definedName>
  </definedNames>
  <calcPr calcId="191029"/>
  <extLst>
    <ext uri="GoogleSheetsCustomDataVersion1">
      <go:sheetsCustomData xmlns:go="http://customooxmlschemas.google.com/" r:id="rId6" roundtripDataSignature="AMtx7mg5N6kZJ/M7vamJBQpuE8qfGMe4gA=="/>
    </ext>
  </extLst>
</workbook>
</file>

<file path=xl/calcChain.xml><?xml version="1.0" encoding="utf-8"?>
<calcChain xmlns="http://schemas.openxmlformats.org/spreadsheetml/2006/main">
  <c r="F9" i="3" l="1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F8" i="3"/>
  <c r="E8" i="3"/>
  <c r="BR63" i="3"/>
  <c r="BQ63" i="3"/>
  <c r="BP63" i="3"/>
  <c r="BO63" i="3"/>
  <c r="BN63" i="3"/>
  <c r="BM63" i="3"/>
  <c r="BL63" i="3"/>
  <c r="BK63" i="3"/>
  <c r="BJ63" i="3"/>
  <c r="BR62" i="3"/>
  <c r="BQ62" i="3"/>
  <c r="BP62" i="3"/>
  <c r="BO62" i="3"/>
  <c r="BN62" i="3"/>
  <c r="BM62" i="3"/>
  <c r="BL62" i="3"/>
  <c r="BK62" i="3"/>
  <c r="BJ62" i="3"/>
  <c r="BR61" i="3"/>
  <c r="BQ61" i="3"/>
  <c r="BP61" i="3"/>
  <c r="BO61" i="3"/>
  <c r="BN61" i="3"/>
  <c r="BM61" i="3"/>
  <c r="BL61" i="3"/>
  <c r="BK61" i="3"/>
  <c r="BJ61" i="3"/>
  <c r="BR60" i="3"/>
  <c r="BQ60" i="3"/>
  <c r="BP60" i="3"/>
  <c r="BO60" i="3"/>
  <c r="BN60" i="3"/>
  <c r="BM60" i="3"/>
  <c r="BL60" i="3"/>
  <c r="BK60" i="3"/>
  <c r="BJ60" i="3"/>
  <c r="BR59" i="3"/>
  <c r="BQ59" i="3"/>
  <c r="BP59" i="3"/>
  <c r="BO59" i="3"/>
  <c r="BN59" i="3"/>
  <c r="BM59" i="3"/>
  <c r="BL59" i="3"/>
  <c r="BK59" i="3"/>
  <c r="BJ59" i="3"/>
  <c r="BR58" i="3"/>
  <c r="BQ58" i="3"/>
  <c r="BP58" i="3"/>
  <c r="BO58" i="3"/>
  <c r="BN58" i="3"/>
  <c r="BM58" i="3"/>
  <c r="BL58" i="3"/>
  <c r="BK58" i="3"/>
  <c r="BJ58" i="3"/>
  <c r="BR57" i="3"/>
  <c r="BQ57" i="3"/>
  <c r="BP57" i="3"/>
  <c r="BO57" i="3"/>
  <c r="BN57" i="3"/>
  <c r="BM57" i="3"/>
  <c r="BL57" i="3"/>
  <c r="BK57" i="3"/>
  <c r="BJ57" i="3"/>
  <c r="BR56" i="3"/>
  <c r="BQ56" i="3"/>
  <c r="BP56" i="3"/>
  <c r="BO56" i="3"/>
  <c r="BN56" i="3"/>
  <c r="BM56" i="3"/>
  <c r="BL56" i="3"/>
  <c r="BK56" i="3"/>
  <c r="BJ56" i="3"/>
  <c r="BR55" i="3"/>
  <c r="BQ55" i="3"/>
  <c r="BP55" i="3"/>
  <c r="BO55" i="3"/>
  <c r="BN55" i="3"/>
  <c r="BM55" i="3"/>
  <c r="BL55" i="3"/>
  <c r="BK55" i="3"/>
  <c r="BJ55" i="3"/>
  <c r="BR54" i="3"/>
  <c r="BQ54" i="3"/>
  <c r="BP54" i="3"/>
  <c r="BO54" i="3"/>
  <c r="BN54" i="3"/>
  <c r="BM54" i="3"/>
  <c r="BL54" i="3"/>
  <c r="BK54" i="3"/>
  <c r="BJ54" i="3"/>
  <c r="BR53" i="3"/>
  <c r="BQ53" i="3"/>
  <c r="BP53" i="3"/>
  <c r="BO53" i="3"/>
  <c r="BN53" i="3"/>
  <c r="BM53" i="3"/>
  <c r="BL53" i="3"/>
  <c r="BK53" i="3"/>
  <c r="BJ53" i="3"/>
  <c r="BR52" i="3"/>
  <c r="BQ52" i="3"/>
  <c r="BP52" i="3"/>
  <c r="BO52" i="3"/>
  <c r="BN52" i="3"/>
  <c r="BM52" i="3"/>
  <c r="BL52" i="3"/>
  <c r="BK52" i="3"/>
  <c r="BJ52" i="3"/>
  <c r="BR51" i="3"/>
  <c r="BQ51" i="3"/>
  <c r="BP51" i="3"/>
  <c r="BO51" i="3"/>
  <c r="BN51" i="3"/>
  <c r="BM51" i="3"/>
  <c r="BL51" i="3"/>
  <c r="BK51" i="3"/>
  <c r="BJ51" i="3"/>
  <c r="BR50" i="3"/>
  <c r="BQ50" i="3"/>
  <c r="BP50" i="3"/>
  <c r="BO50" i="3"/>
  <c r="BN50" i="3"/>
  <c r="BM50" i="3"/>
  <c r="BL50" i="3"/>
  <c r="BK50" i="3"/>
  <c r="BJ50" i="3"/>
  <c r="BR49" i="3"/>
  <c r="BQ49" i="3"/>
  <c r="BP49" i="3"/>
  <c r="BO49" i="3"/>
  <c r="BN49" i="3"/>
  <c r="BM49" i="3"/>
  <c r="BL49" i="3"/>
  <c r="BK49" i="3"/>
  <c r="BJ49" i="3"/>
  <c r="BR48" i="3"/>
  <c r="BQ48" i="3"/>
  <c r="BP48" i="3"/>
  <c r="BO48" i="3"/>
  <c r="BN48" i="3"/>
  <c r="BM48" i="3"/>
  <c r="BL48" i="3"/>
  <c r="BK48" i="3"/>
  <c r="BJ48" i="3"/>
  <c r="BR47" i="3"/>
  <c r="BQ47" i="3"/>
  <c r="BP47" i="3"/>
  <c r="BO47" i="3"/>
  <c r="BN47" i="3"/>
  <c r="BM47" i="3"/>
  <c r="BL47" i="3"/>
  <c r="BK47" i="3"/>
  <c r="BJ47" i="3"/>
  <c r="BR46" i="3"/>
  <c r="BQ46" i="3"/>
  <c r="BP46" i="3"/>
  <c r="BO46" i="3"/>
  <c r="BN46" i="3"/>
  <c r="BM46" i="3"/>
  <c r="BL46" i="3"/>
  <c r="BK46" i="3"/>
  <c r="BJ46" i="3"/>
  <c r="BR45" i="3"/>
  <c r="BQ45" i="3"/>
  <c r="BP45" i="3"/>
  <c r="BO45" i="3"/>
  <c r="BN45" i="3"/>
  <c r="BM45" i="3"/>
  <c r="BL45" i="3"/>
  <c r="BK45" i="3"/>
  <c r="BJ45" i="3"/>
  <c r="BR44" i="3"/>
  <c r="BQ44" i="3"/>
  <c r="BP44" i="3"/>
  <c r="BO44" i="3"/>
  <c r="BN44" i="3"/>
  <c r="BM44" i="3"/>
  <c r="BL44" i="3"/>
  <c r="BK44" i="3"/>
  <c r="BJ44" i="3"/>
  <c r="BR43" i="3"/>
  <c r="BQ43" i="3"/>
  <c r="BP43" i="3"/>
  <c r="BO43" i="3"/>
  <c r="BN43" i="3"/>
  <c r="BM43" i="3"/>
  <c r="BL43" i="3"/>
  <c r="BK43" i="3"/>
  <c r="BJ43" i="3"/>
  <c r="BR42" i="3"/>
  <c r="BQ42" i="3"/>
  <c r="BP42" i="3"/>
  <c r="BO42" i="3"/>
  <c r="BN42" i="3"/>
  <c r="BM42" i="3"/>
  <c r="BL42" i="3"/>
  <c r="BK42" i="3"/>
  <c r="BJ42" i="3"/>
  <c r="BR41" i="3"/>
  <c r="BQ41" i="3"/>
  <c r="BP41" i="3"/>
  <c r="BO41" i="3"/>
  <c r="BN41" i="3"/>
  <c r="BM41" i="3"/>
  <c r="BL41" i="3"/>
  <c r="BK41" i="3"/>
  <c r="BJ41" i="3"/>
  <c r="BR40" i="3"/>
  <c r="BQ40" i="3"/>
  <c r="BP40" i="3"/>
  <c r="BO40" i="3"/>
  <c r="BN40" i="3"/>
  <c r="BM40" i="3"/>
  <c r="BL40" i="3"/>
  <c r="BK40" i="3"/>
  <c r="BJ40" i="3"/>
  <c r="BR39" i="3"/>
  <c r="BQ39" i="3"/>
  <c r="BP39" i="3"/>
  <c r="BO39" i="3"/>
  <c r="BN39" i="3"/>
  <c r="BM39" i="3"/>
  <c r="BL39" i="3"/>
  <c r="BK39" i="3"/>
  <c r="BJ39" i="3"/>
  <c r="BR38" i="3"/>
  <c r="BQ38" i="3"/>
  <c r="BP38" i="3"/>
  <c r="BO38" i="3"/>
  <c r="BN38" i="3"/>
  <c r="BM38" i="3"/>
  <c r="BL38" i="3"/>
  <c r="BK38" i="3"/>
  <c r="BJ38" i="3"/>
  <c r="BR37" i="3"/>
  <c r="BQ37" i="3"/>
  <c r="BP37" i="3"/>
  <c r="BO37" i="3"/>
  <c r="BN37" i="3"/>
  <c r="BM37" i="3"/>
  <c r="BL37" i="3"/>
  <c r="BK37" i="3"/>
  <c r="BJ37" i="3"/>
  <c r="BR36" i="3"/>
  <c r="BQ36" i="3"/>
  <c r="BP36" i="3"/>
  <c r="BO36" i="3"/>
  <c r="BN36" i="3"/>
  <c r="BM36" i="3"/>
  <c r="BL36" i="3"/>
  <c r="BK36" i="3"/>
  <c r="BJ36" i="3"/>
  <c r="BR35" i="3"/>
  <c r="BQ35" i="3"/>
  <c r="BP35" i="3"/>
  <c r="BO35" i="3"/>
  <c r="BN35" i="3"/>
  <c r="BM35" i="3"/>
  <c r="BL35" i="3"/>
  <c r="BK35" i="3"/>
  <c r="BJ35" i="3"/>
  <c r="BR34" i="3"/>
  <c r="BQ34" i="3"/>
  <c r="BP34" i="3"/>
  <c r="BO34" i="3"/>
  <c r="BN34" i="3"/>
  <c r="BM34" i="3"/>
  <c r="BL34" i="3"/>
  <c r="BK34" i="3"/>
  <c r="BJ34" i="3"/>
  <c r="BR33" i="3"/>
  <c r="BQ33" i="3"/>
  <c r="BP33" i="3"/>
  <c r="BO33" i="3"/>
  <c r="BN33" i="3"/>
  <c r="BM33" i="3"/>
  <c r="BL33" i="3"/>
  <c r="BK33" i="3"/>
  <c r="BJ33" i="3"/>
  <c r="BR32" i="3"/>
  <c r="BQ32" i="3"/>
  <c r="BP32" i="3"/>
  <c r="BO32" i="3"/>
  <c r="BN32" i="3"/>
  <c r="BM32" i="3"/>
  <c r="BL32" i="3"/>
  <c r="BK32" i="3"/>
  <c r="BJ32" i="3"/>
  <c r="BR31" i="3"/>
  <c r="BQ31" i="3"/>
  <c r="BP31" i="3"/>
  <c r="BO31" i="3"/>
  <c r="BN31" i="3"/>
  <c r="BM31" i="3"/>
  <c r="BL31" i="3"/>
  <c r="BK31" i="3"/>
  <c r="BJ31" i="3"/>
  <c r="BR30" i="3"/>
  <c r="BQ30" i="3"/>
  <c r="BP30" i="3"/>
  <c r="BO30" i="3"/>
  <c r="BN30" i="3"/>
  <c r="BM30" i="3"/>
  <c r="BL30" i="3"/>
  <c r="BK30" i="3"/>
  <c r="BJ30" i="3"/>
  <c r="BR29" i="3"/>
  <c r="BQ29" i="3"/>
  <c r="BP29" i="3"/>
  <c r="BO29" i="3"/>
  <c r="BN29" i="3"/>
  <c r="BM29" i="3"/>
  <c r="BL29" i="3"/>
  <c r="BK29" i="3"/>
  <c r="BJ29" i="3"/>
  <c r="BR28" i="3"/>
  <c r="BQ28" i="3"/>
  <c r="BP28" i="3"/>
  <c r="BO28" i="3"/>
  <c r="BN28" i="3"/>
  <c r="BM28" i="3"/>
  <c r="BL28" i="3"/>
  <c r="BK28" i="3"/>
  <c r="BJ28" i="3"/>
  <c r="BR27" i="3"/>
  <c r="BQ27" i="3"/>
  <c r="BP27" i="3"/>
  <c r="BO27" i="3"/>
  <c r="BN27" i="3"/>
  <c r="BM27" i="3"/>
  <c r="BL27" i="3"/>
  <c r="BK27" i="3"/>
  <c r="BJ27" i="3"/>
  <c r="BR26" i="3"/>
  <c r="BQ26" i="3"/>
  <c r="BP26" i="3"/>
  <c r="BO26" i="3"/>
  <c r="BN26" i="3"/>
  <c r="BM26" i="3"/>
  <c r="BL26" i="3"/>
  <c r="BK26" i="3"/>
  <c r="BJ26" i="3"/>
  <c r="BR25" i="3"/>
  <c r="BQ25" i="3"/>
  <c r="BP25" i="3"/>
  <c r="BO25" i="3"/>
  <c r="BN25" i="3"/>
  <c r="BM25" i="3"/>
  <c r="BL25" i="3"/>
  <c r="BK25" i="3"/>
  <c r="BJ25" i="3"/>
  <c r="BR24" i="3"/>
  <c r="BQ24" i="3"/>
  <c r="BP24" i="3"/>
  <c r="BO24" i="3"/>
  <c r="BN24" i="3"/>
  <c r="BM24" i="3"/>
  <c r="BL24" i="3"/>
  <c r="BK24" i="3"/>
  <c r="BJ24" i="3"/>
  <c r="BR23" i="3"/>
  <c r="BQ23" i="3"/>
  <c r="BP23" i="3"/>
  <c r="BO23" i="3"/>
  <c r="BN23" i="3"/>
  <c r="BM23" i="3"/>
  <c r="BL23" i="3"/>
  <c r="BK23" i="3"/>
  <c r="BJ23" i="3"/>
  <c r="BR22" i="3"/>
  <c r="BQ22" i="3"/>
  <c r="BP22" i="3"/>
  <c r="BO22" i="3"/>
  <c r="BN22" i="3"/>
  <c r="BM22" i="3"/>
  <c r="BL22" i="3"/>
  <c r="BK22" i="3"/>
  <c r="BJ22" i="3"/>
  <c r="BR21" i="3"/>
  <c r="BQ21" i="3"/>
  <c r="BP21" i="3"/>
  <c r="BO21" i="3"/>
  <c r="BN21" i="3"/>
  <c r="BM21" i="3"/>
  <c r="BL21" i="3"/>
  <c r="BK21" i="3"/>
  <c r="BJ21" i="3"/>
  <c r="BR20" i="3"/>
  <c r="BQ20" i="3"/>
  <c r="BP20" i="3"/>
  <c r="BO20" i="3"/>
  <c r="BN20" i="3"/>
  <c r="BM20" i="3"/>
  <c r="BL20" i="3"/>
  <c r="BK20" i="3"/>
  <c r="BJ20" i="3"/>
  <c r="BR19" i="3"/>
  <c r="BQ19" i="3"/>
  <c r="BP19" i="3"/>
  <c r="BO19" i="3"/>
  <c r="BN19" i="3"/>
  <c r="BM19" i="3"/>
  <c r="BL19" i="3"/>
  <c r="BK19" i="3"/>
  <c r="BJ19" i="3"/>
  <c r="BR18" i="3"/>
  <c r="BQ18" i="3"/>
  <c r="BP18" i="3"/>
  <c r="BO18" i="3"/>
  <c r="BN18" i="3"/>
  <c r="BM18" i="3"/>
  <c r="BL18" i="3"/>
  <c r="BK18" i="3"/>
  <c r="BJ18" i="3"/>
  <c r="BR17" i="3"/>
  <c r="BQ17" i="3"/>
  <c r="BP17" i="3"/>
  <c r="BO17" i="3"/>
  <c r="BN17" i="3"/>
  <c r="BM17" i="3"/>
  <c r="BL17" i="3"/>
  <c r="BK17" i="3"/>
  <c r="BJ17" i="3"/>
  <c r="BR16" i="3"/>
  <c r="BQ16" i="3"/>
  <c r="BP16" i="3"/>
  <c r="BO16" i="3"/>
  <c r="BN16" i="3"/>
  <c r="BM16" i="3"/>
  <c r="BL16" i="3"/>
  <c r="BK16" i="3"/>
  <c r="BJ16" i="3"/>
  <c r="BR15" i="3"/>
  <c r="BQ15" i="3"/>
  <c r="BP15" i="3"/>
  <c r="BO15" i="3"/>
  <c r="BN15" i="3"/>
  <c r="BM15" i="3"/>
  <c r="BL15" i="3"/>
  <c r="BK15" i="3"/>
  <c r="BJ15" i="3"/>
  <c r="BR14" i="3"/>
  <c r="BQ14" i="3"/>
  <c r="BP14" i="3"/>
  <c r="BO14" i="3"/>
  <c r="BN14" i="3"/>
  <c r="BM14" i="3"/>
  <c r="BL14" i="3"/>
  <c r="BK14" i="3"/>
  <c r="BJ14" i="3"/>
  <c r="BR13" i="3"/>
  <c r="BQ13" i="3"/>
  <c r="BP13" i="3"/>
  <c r="BO13" i="3"/>
  <c r="BN13" i="3"/>
  <c r="BM13" i="3"/>
  <c r="BL13" i="3"/>
  <c r="BK13" i="3"/>
  <c r="BJ13" i="3"/>
  <c r="BR12" i="3"/>
  <c r="BQ12" i="3"/>
  <c r="BP12" i="3"/>
  <c r="BO12" i="3"/>
  <c r="BN12" i="3"/>
  <c r="BM12" i="3"/>
  <c r="BL12" i="3"/>
  <c r="BK12" i="3"/>
  <c r="BJ12" i="3"/>
  <c r="BR11" i="3"/>
  <c r="BQ11" i="3"/>
  <c r="BP11" i="3"/>
  <c r="BO11" i="3"/>
  <c r="BN11" i="3"/>
  <c r="BM11" i="3"/>
  <c r="BL11" i="3"/>
  <c r="BK11" i="3"/>
  <c r="BJ11" i="3"/>
  <c r="BR10" i="3"/>
  <c r="BQ10" i="3"/>
  <c r="BP10" i="3"/>
  <c r="BO10" i="3"/>
  <c r="BN10" i="3"/>
  <c r="BM10" i="3"/>
  <c r="BL10" i="3"/>
  <c r="BK10" i="3"/>
  <c r="BJ10" i="3"/>
  <c r="BR9" i="3"/>
  <c r="BQ9" i="3"/>
  <c r="BP9" i="3"/>
  <c r="BO9" i="3"/>
  <c r="BN9" i="3"/>
  <c r="BM9" i="3"/>
  <c r="BL9" i="3"/>
  <c r="BK9" i="3"/>
  <c r="BJ9" i="3"/>
  <c r="BR8" i="3"/>
  <c r="BQ8" i="3"/>
  <c r="BP8" i="3"/>
  <c r="BO8" i="3"/>
  <c r="BN8" i="3"/>
  <c r="BM8" i="3"/>
  <c r="BL8" i="3"/>
  <c r="BK8" i="3"/>
  <c r="BJ8" i="3"/>
  <c r="BU57" i="3" l="1"/>
  <c r="BU51" i="3"/>
  <c r="BU45" i="3"/>
  <c r="BV44" i="3"/>
  <c r="BV46" i="3"/>
  <c r="BV52" i="3"/>
  <c r="BV35" i="3"/>
  <c r="BV36" i="3"/>
  <c r="BU37" i="3"/>
  <c r="BV37" i="3"/>
  <c r="BV41" i="3"/>
  <c r="BV54" i="3"/>
  <c r="BV50" i="3"/>
  <c r="BU53" i="3"/>
  <c r="BV59" i="3"/>
  <c r="BU47" i="3"/>
  <c r="BV62" i="3"/>
  <c r="BV58" i="3"/>
  <c r="BV8" i="3"/>
  <c r="BV27" i="3"/>
  <c r="BV40" i="3"/>
  <c r="BU40" i="3"/>
  <c r="BV60" i="3"/>
  <c r="BU38" i="3"/>
  <c r="BV49" i="3"/>
  <c r="BV43" i="3"/>
  <c r="BU43" i="3"/>
  <c r="BU56" i="3"/>
  <c r="BV56" i="3"/>
  <c r="BU61" i="3"/>
  <c r="BV42" i="3"/>
  <c r="BV30" i="3"/>
  <c r="BV32" i="3"/>
  <c r="BU32" i="3"/>
  <c r="BV12" i="3"/>
  <c r="BV18" i="3"/>
  <c r="BV26" i="3"/>
  <c r="BU13" i="3"/>
  <c r="BV13" i="3"/>
  <c r="BU29" i="3"/>
  <c r="BV29" i="3"/>
  <c r="BV17" i="3"/>
  <c r="BU16" i="3"/>
  <c r="BV16" i="3"/>
  <c r="BV14" i="3"/>
  <c r="BV20" i="3"/>
  <c r="BU33" i="3"/>
  <c r="BU11" i="3"/>
  <c r="BV24" i="3"/>
  <c r="BU24" i="3"/>
  <c r="BV48" i="3"/>
  <c r="BV10" i="3"/>
  <c r="BV28" i="3"/>
  <c r="BV19" i="3"/>
  <c r="BU21" i="3"/>
  <c r="BV21" i="3"/>
  <c r="BU25" i="3"/>
  <c r="BV31" i="3"/>
  <c r="BV34" i="3"/>
  <c r="BU9" i="3"/>
  <c r="BV22" i="3"/>
  <c r="BV51" i="3"/>
  <c r="BU58" i="3"/>
  <c r="BV53" i="3"/>
  <c r="BV61" i="3"/>
  <c r="BV15" i="3"/>
  <c r="BV47" i="3"/>
  <c r="BV23" i="3"/>
  <c r="BV39" i="3"/>
  <c r="BW8" i="3"/>
  <c r="BX8" i="3" s="1"/>
  <c r="BU48" i="3"/>
  <c r="BV11" i="3"/>
  <c r="BU18" i="3"/>
  <c r="BU26" i="3"/>
  <c r="BU34" i="3"/>
  <c r="BU42" i="3"/>
  <c r="BU55" i="3"/>
  <c r="BU63" i="3"/>
  <c r="BU10" i="3"/>
  <c r="BV55" i="3"/>
  <c r="BV63" i="3"/>
  <c r="BU50" i="3"/>
  <c r="BU8" i="3"/>
  <c r="BU15" i="3"/>
  <c r="BU23" i="3"/>
  <c r="BU31" i="3"/>
  <c r="BU39" i="3"/>
  <c r="BV45" i="3"/>
  <c r="BU19" i="3"/>
  <c r="BU59" i="3"/>
  <c r="BU14" i="3"/>
  <c r="BU22" i="3"/>
  <c r="BU17" i="3"/>
  <c r="BV38" i="3"/>
  <c r="BU41" i="3"/>
  <c r="BU49" i="3"/>
  <c r="BV9" i="3"/>
  <c r="BU12" i="3"/>
  <c r="BU20" i="3"/>
  <c r="BV25" i="3"/>
  <c r="BU28" i="3"/>
  <c r="BV33" i="3"/>
  <c r="BU36" i="3"/>
  <c r="BU44" i="3"/>
  <c r="BU52" i="3"/>
  <c r="BV57" i="3"/>
  <c r="BU60" i="3"/>
  <c r="BU30" i="3"/>
  <c r="BU54" i="3"/>
  <c r="BU62" i="3"/>
  <c r="BU46" i="3"/>
  <c r="BU27" i="3"/>
  <c r="BU35" i="3"/>
</calcChain>
</file>

<file path=xl/sharedStrings.xml><?xml version="1.0" encoding="utf-8"?>
<sst xmlns="http://schemas.openxmlformats.org/spreadsheetml/2006/main" count="1065" uniqueCount="669">
  <si>
    <t>DINAS PENDIDIKAN DAN KEBUDAYAAN</t>
  </si>
  <si>
    <t xml:space="preserve"> KOTA TANGERANG SELATAN</t>
  </si>
  <si>
    <t>*DAFTAR NOMINASI SEMENTARA*</t>
  </si>
  <si>
    <t>Provinsi</t>
  </si>
  <si>
    <t>: 30 Banten</t>
  </si>
  <si>
    <t>Sub Rayon</t>
  </si>
  <si>
    <t>Kota/Kabupaten</t>
  </si>
  <si>
    <t>: 04 Kota Tangerang Selatan</t>
  </si>
  <si>
    <t>NPSN</t>
  </si>
  <si>
    <t>Sekolah</t>
  </si>
  <si>
    <t>Kurikulum Sekolah</t>
  </si>
  <si>
    <t>No. Urut</t>
  </si>
  <si>
    <t>Nomor Peserta</t>
  </si>
  <si>
    <t>NISN</t>
  </si>
  <si>
    <t>Kode</t>
  </si>
  <si>
    <t>Nama Peserta</t>
  </si>
  <si>
    <t>L/P</t>
  </si>
  <si>
    <t>Tempat Lahir</t>
  </si>
  <si>
    <t>Nama Orang Tua</t>
  </si>
  <si>
    <t>NIS</t>
  </si>
  <si>
    <t>NIK</t>
  </si>
  <si>
    <t>Nomor KK</t>
  </si>
  <si>
    <t>Par</t>
  </si>
  <si>
    <t>Abs</t>
  </si>
  <si>
    <t>04-0222-</t>
  </si>
  <si>
    <t>0001</t>
  </si>
  <si>
    <t>L</t>
  </si>
  <si>
    <t>0002</t>
  </si>
  <si>
    <t>P</t>
  </si>
  <si>
    <t>0003</t>
  </si>
  <si>
    <t>Mengetahui,</t>
  </si>
  <si>
    <t>Kepala Sekolah</t>
  </si>
  <si>
    <t>NILAI YANG DIMASUKKAN ADALAH RATA-RATA NILAI DARI 5 SEMESTER TERAKHIR (MULAI DARI KELAS 4 SEMESTER 1 S.D KELAS 6 SEMESTER 1)</t>
  </si>
  <si>
    <t>NILAI YANG DIMASUKKAN HANYA NILAI PENGETAHUAN SAJA</t>
  </si>
  <si>
    <t>DIHARAPKAN UNTUK TIDAK MERUBAH FORMAT YANG DIBERIKAN KARENA AKAN MEMPENGARUHI DALAM PENGINPUTAN DATA</t>
  </si>
  <si>
    <t>PENULISAN DALAM KOLOM TTL HARUS SESUAI DENGAN CONTOH</t>
  </si>
  <si>
    <t>UNTUK PENULISAN NILAI DIBULATKAN MENJADI 1 ANGKA DIBELAKANG KOMA SESUAI CONTOH DIATAS</t>
  </si>
  <si>
    <t>Nama Sekolah</t>
  </si>
  <si>
    <t>no</t>
  </si>
  <si>
    <t>nik</t>
  </si>
  <si>
    <t>nisn</t>
  </si>
  <si>
    <t>n_siswa</t>
  </si>
  <si>
    <t>sekolah_asal</t>
  </si>
  <si>
    <t>nilai_indo</t>
  </si>
  <si>
    <t>nilai_mtk</t>
  </si>
  <si>
    <t>nilai_ipa</t>
  </si>
  <si>
    <t>nilai_ips</t>
  </si>
  <si>
    <t>ttl</t>
  </si>
  <si>
    <t>N_SISWA = NAMA SISWA</t>
  </si>
  <si>
    <t>: SD NEGERI KERANGGAN</t>
  </si>
  <si>
    <t>3093521891</t>
  </si>
  <si>
    <t>0102773020</t>
  </si>
  <si>
    <t>0104419257</t>
  </si>
  <si>
    <t>0091122212</t>
  </si>
  <si>
    <t>0105441090</t>
  </si>
  <si>
    <t>0104717527</t>
  </si>
  <si>
    <t>0099066797</t>
  </si>
  <si>
    <t>0109749325</t>
  </si>
  <si>
    <t>0098130559</t>
  </si>
  <si>
    <t>0099996327</t>
  </si>
  <si>
    <t>0098750224</t>
  </si>
  <si>
    <t>0095757554</t>
  </si>
  <si>
    <t>0103774849</t>
  </si>
  <si>
    <t>0109423251</t>
  </si>
  <si>
    <t>0109822452</t>
  </si>
  <si>
    <t>0097456556</t>
  </si>
  <si>
    <t>0109445912</t>
  </si>
  <si>
    <t>0101515778</t>
  </si>
  <si>
    <t>0109520604</t>
  </si>
  <si>
    <t>0109511263</t>
  </si>
  <si>
    <t>0107744465</t>
  </si>
  <si>
    <t>0098686800</t>
  </si>
  <si>
    <t>0105101503</t>
  </si>
  <si>
    <t>0107566304</t>
  </si>
  <si>
    <t>0098447052</t>
  </si>
  <si>
    <t>0107988572</t>
  </si>
  <si>
    <t>0104350549</t>
  </si>
  <si>
    <t>0103632450</t>
  </si>
  <si>
    <t>0104673742</t>
  </si>
  <si>
    <t>0098138485</t>
  </si>
  <si>
    <t>0107925839</t>
  </si>
  <si>
    <t>0107116085</t>
  </si>
  <si>
    <t>0091082522</t>
  </si>
  <si>
    <t>0097013788</t>
  </si>
  <si>
    <t>0091368774</t>
  </si>
  <si>
    <t>0103319217</t>
  </si>
  <si>
    <t>0093856197</t>
  </si>
  <si>
    <t>0092357585</t>
  </si>
  <si>
    <t>0103605514</t>
  </si>
  <si>
    <t>0108089247</t>
  </si>
  <si>
    <t>0097980144</t>
  </si>
  <si>
    <t>0106952783</t>
  </si>
  <si>
    <t>0076967196</t>
  </si>
  <si>
    <t>0105948996</t>
  </si>
  <si>
    <t>0105603176</t>
  </si>
  <si>
    <t>0108460387</t>
  </si>
  <si>
    <t>0091878615</t>
  </si>
  <si>
    <t>0101968405</t>
  </si>
  <si>
    <t>0104230282</t>
  </si>
  <si>
    <t>0082996526</t>
  </si>
  <si>
    <t>0105213190</t>
  </si>
  <si>
    <t>0104761272</t>
  </si>
  <si>
    <t>0106957576</t>
  </si>
  <si>
    <t>0104431340</t>
  </si>
  <si>
    <t>0108160562</t>
  </si>
  <si>
    <t>0105510458</t>
  </si>
  <si>
    <t>2021.5.044</t>
  </si>
  <si>
    <t>1617.1.003</t>
  </si>
  <si>
    <t>1617.1.005</t>
  </si>
  <si>
    <t>1516.1.002</t>
  </si>
  <si>
    <t>1617.1.006</t>
  </si>
  <si>
    <t>1617.1.007</t>
  </si>
  <si>
    <t>1516.1.007</t>
  </si>
  <si>
    <t>1617.1.008</t>
  </si>
  <si>
    <t>1617.1.009</t>
  </si>
  <si>
    <t>1617.1.010</t>
  </si>
  <si>
    <t>1617.1.011</t>
  </si>
  <si>
    <t>1617.1.012</t>
  </si>
  <si>
    <t>1617.1.013</t>
  </si>
  <si>
    <t>1617.1.014</t>
  </si>
  <si>
    <t>1617.1.016</t>
  </si>
  <si>
    <t>1920.4.069</t>
  </si>
  <si>
    <t>1920.4.068</t>
  </si>
  <si>
    <t>1617.1.017</t>
  </si>
  <si>
    <t>1617.1.019</t>
  </si>
  <si>
    <t>1617.1.020</t>
  </si>
  <si>
    <t>1617.1.021</t>
  </si>
  <si>
    <t>1617.1.022</t>
  </si>
  <si>
    <t>1617.1.023</t>
  </si>
  <si>
    <t>1617.1.024</t>
  </si>
  <si>
    <t>1617.1.025</t>
  </si>
  <si>
    <t>1617.1.026</t>
  </si>
  <si>
    <t>1617.1.034</t>
  </si>
  <si>
    <t>1516.1.030</t>
  </si>
  <si>
    <t>1617.1.045</t>
  </si>
  <si>
    <t>1617.1.061</t>
  </si>
  <si>
    <t>1617.1.001</t>
  </si>
  <si>
    <t>1617.1.004</t>
  </si>
  <si>
    <t>1617.1.018</t>
  </si>
  <si>
    <t>1516.1.049</t>
  </si>
  <si>
    <t>1617.1.029</t>
  </si>
  <si>
    <t>1617.1.028</t>
  </si>
  <si>
    <t>1617.1.030</t>
  </si>
  <si>
    <t>1718.2.053</t>
  </si>
  <si>
    <t>1617.1.032</t>
  </si>
  <si>
    <t>1617.1.036</t>
  </si>
  <si>
    <t>1617.1.037</t>
  </si>
  <si>
    <t>1516.1.026</t>
  </si>
  <si>
    <t>1617.1.038</t>
  </si>
  <si>
    <t>1617.1.039</t>
  </si>
  <si>
    <t>1617.1.040</t>
  </si>
  <si>
    <t>1516.1.029</t>
  </si>
  <si>
    <t>1617.1.041</t>
  </si>
  <si>
    <t>1617.1.042</t>
  </si>
  <si>
    <t>1617.1.044</t>
  </si>
  <si>
    <t>1617.1.046</t>
  </si>
  <si>
    <t>1617.1.047</t>
  </si>
  <si>
    <t>1617.1.048</t>
  </si>
  <si>
    <t>1617.1.049</t>
  </si>
  <si>
    <t>1617.1.052</t>
  </si>
  <si>
    <t>1617.1.053</t>
  </si>
  <si>
    <t>: 20603609</t>
  </si>
  <si>
    <t>: 2013</t>
  </si>
  <si>
    <t>: 05</t>
  </si>
  <si>
    <t>2021.5.045</t>
  </si>
  <si>
    <t>SDN Keranggan</t>
  </si>
  <si>
    <t>Tangerang Selatan, 08 Mei 2011</t>
  </si>
  <si>
    <t>Tangerang Selatan, 07 November 2010</t>
  </si>
  <si>
    <t>Tangerang Selatan, 17 April 2011</t>
  </si>
  <si>
    <t>Tangerang Selatan, 31 Mei 2011</t>
  </si>
  <si>
    <t>UNTUK NILAI SKHB</t>
  </si>
  <si>
    <t>NAMA SEKOLAH</t>
  </si>
  <si>
    <t xml:space="preserve">TAHUN PELAJARAN </t>
  </si>
  <si>
    <t>NAMA SISWA</t>
  </si>
  <si>
    <t>TEMPAT TANGGAL LAHIR</t>
  </si>
  <si>
    <t>MATA PELAJARAN</t>
  </si>
  <si>
    <t>RERATA NILAI RAPORT</t>
  </si>
  <si>
    <t>JUMLAH</t>
  </si>
  <si>
    <t>RERATA</t>
  </si>
  <si>
    <t>Jumlah</t>
  </si>
  <si>
    <t>Rata-rata</t>
  </si>
  <si>
    <t>URUT</t>
  </si>
  <si>
    <t>PESERTA</t>
  </si>
  <si>
    <t>INDUK</t>
  </si>
  <si>
    <t>PENDIDIKAN AGAMA DAN BUDI PEKERTI</t>
  </si>
  <si>
    <t>PENDIDIKAN KEWARGANEGARAAN</t>
  </si>
  <si>
    <t>BAHASA INDONESIA</t>
  </si>
  <si>
    <t>MATEMATIKA</t>
  </si>
  <si>
    <t>ILMU PENGETAHUAN ALAM</t>
  </si>
  <si>
    <t>ILMU PENGETAHUAN SOSIAL</t>
  </si>
  <si>
    <t>SBDP</t>
  </si>
  <si>
    <t>PJOK</t>
  </si>
  <si>
    <t>BTQ</t>
  </si>
  <si>
    <t>MULOK 2</t>
  </si>
  <si>
    <t>MULOK 3</t>
  </si>
  <si>
    <t>PAI</t>
  </si>
  <si>
    <t>PKN</t>
  </si>
  <si>
    <t>B.IND</t>
  </si>
  <si>
    <t>MTK</t>
  </si>
  <si>
    <t>IPA</t>
  </si>
  <si>
    <t>IPS</t>
  </si>
  <si>
    <t>Smt 7</t>
  </si>
  <si>
    <t>Smt 8</t>
  </si>
  <si>
    <t>Smt 9</t>
  </si>
  <si>
    <t>Smt 10</t>
  </si>
  <si>
    <t>Smt 11</t>
  </si>
  <si>
    <t xml:space="preserve">Smt 9 </t>
  </si>
  <si>
    <t>0273-0001-8</t>
  </si>
  <si>
    <t>0273-0002-7</t>
  </si>
  <si>
    <t>0273-0003-6</t>
  </si>
  <si>
    <t>0273-0004-5</t>
  </si>
  <si>
    <t>0273-0005-4</t>
  </si>
  <si>
    <t>0273-0006-3</t>
  </si>
  <si>
    <t>0273-0007-2</t>
  </si>
  <si>
    <t>0273-0008-9</t>
  </si>
  <si>
    <t>0273-0009-8</t>
  </si>
  <si>
    <t>0273-0010-7</t>
  </si>
  <si>
    <t>0273-0011-6</t>
  </si>
  <si>
    <t>0273-0012-5</t>
  </si>
  <si>
    <t>0273-0013-4</t>
  </si>
  <si>
    <t>0273-0014-3</t>
  </si>
  <si>
    <t>0273-0015-2</t>
  </si>
  <si>
    <t>0273-0016-9</t>
  </si>
  <si>
    <t>0273-0017-8</t>
  </si>
  <si>
    <t>0273-0018-7</t>
  </si>
  <si>
    <t>0273-0019-6</t>
  </si>
  <si>
    <t>0273-0020-5</t>
  </si>
  <si>
    <t>0273-0021-4</t>
  </si>
  <si>
    <t>0273-0022-3</t>
  </si>
  <si>
    <t>0273-0023-2</t>
  </si>
  <si>
    <t>0273-0024-9</t>
  </si>
  <si>
    <t>0273-0025-8</t>
  </si>
  <si>
    <t>0273-0026-7</t>
  </si>
  <si>
    <t>0273-0027-6</t>
  </si>
  <si>
    <t>0273-0028-5</t>
  </si>
  <si>
    <t>0273-0029-4</t>
  </si>
  <si>
    <t>0273-0030-3</t>
  </si>
  <si>
    <t>0273-0031-2</t>
  </si>
  <si>
    <t>0273-0032-9</t>
  </si>
  <si>
    <t>0273-0033-8</t>
  </si>
  <si>
    <t>0273-0034-7</t>
  </si>
  <si>
    <t>0273-0035-6</t>
  </si>
  <si>
    <t>0273-0036-5</t>
  </si>
  <si>
    <t>0273-0037-4</t>
  </si>
  <si>
    <t>0273-0038-3</t>
  </si>
  <si>
    <t>0273-0039-2</t>
  </si>
  <si>
    <t>0273-0040-9</t>
  </si>
  <si>
    <t>0273-0041-8</t>
  </si>
  <si>
    <t>0273-0042-7</t>
  </si>
  <si>
    <t>0273-0043-6</t>
  </si>
  <si>
    <t>0273-0044-5</t>
  </si>
  <si>
    <t>0273-0045-4</t>
  </si>
  <si>
    <t>0273-0046-3</t>
  </si>
  <si>
    <t>0273-0047-2</t>
  </si>
  <si>
    <t>0273-0048-9</t>
  </si>
  <si>
    <t>0273-0049-8</t>
  </si>
  <si>
    <t>0273-0050-7</t>
  </si>
  <si>
    <t>0273-0051-6</t>
  </si>
  <si>
    <t>0273-0052-5</t>
  </si>
  <si>
    <t>0273-0053-4</t>
  </si>
  <si>
    <t>0273-0054-3</t>
  </si>
  <si>
    <t>0273-0055-2</t>
  </si>
  <si>
    <t>0273-0056-9</t>
  </si>
  <si>
    <t>NO</t>
  </si>
  <si>
    <t>REKAP NILAI RAPORT KELAS 4, 5, DAN 6</t>
  </si>
  <si>
    <t>AAN SOLIHAH</t>
  </si>
  <si>
    <t>AFFAN NADHIR</t>
  </si>
  <si>
    <t>AHMAD KHAERUL AMRI</t>
  </si>
  <si>
    <t>ALLISA ASYIFA JANNAH</t>
  </si>
  <si>
    <t>ALMUSRON KHOLIK</t>
  </si>
  <si>
    <t>ALZAHIRA RIZQITIYA PUTRI</t>
  </si>
  <si>
    <t>AZIZAH SALSA SABILA</t>
  </si>
  <si>
    <t>BAZHURIFANY</t>
  </si>
  <si>
    <t>BILQIIS ADIA SYAHLA</t>
  </si>
  <si>
    <t>BUNGA KHALEDA ZIA</t>
  </si>
  <si>
    <t>DEF ALFARIZI</t>
  </si>
  <si>
    <t>GUSTIAN RAMADAN</t>
  </si>
  <si>
    <t>HAIKAL</t>
  </si>
  <si>
    <t>HARIS MAULANA</t>
  </si>
  <si>
    <t>ILYAS SAHID</t>
  </si>
  <si>
    <t>ISNA SAHARA SEPTIANI</t>
  </si>
  <si>
    <t>KEISHA NOVIA PUTRI</t>
  </si>
  <si>
    <t>MUHAMAD ADITYA</t>
  </si>
  <si>
    <t>MUHAMAD ALIF NUGRAHA</t>
  </si>
  <si>
    <t>MUHAMAD IMAM MAULANA</t>
  </si>
  <si>
    <t>MUHAMAD PAJRI ILHAM</t>
  </si>
  <si>
    <t>MUHAMAD RIZKI</t>
  </si>
  <si>
    <t>MUHAMMAD FAJAR KAMIL</t>
  </si>
  <si>
    <t>MUHAMMAD FATIH THORIQUNNAZZAH</t>
  </si>
  <si>
    <t>MUHAMMAD SARI</t>
  </si>
  <si>
    <t>NIDA SYAFFANA</t>
  </si>
  <si>
    <t>REYHAN AL AMAHRUS</t>
  </si>
  <si>
    <t>SURYA RAMADAN</t>
  </si>
  <si>
    <t>ABDUL HAFIZH ARRAZY</t>
  </si>
  <si>
    <t>ACHMAD DANNIS AKBAR</t>
  </si>
  <si>
    <t>AHMAD RIYADI</t>
  </si>
  <si>
    <t>ARJUNA RIZKI NUGRAHA</t>
  </si>
  <si>
    <t>DAFFA ARKANA SAPUTRA PURNOMO</t>
  </si>
  <si>
    <t>DEWI ROSMA SARI</t>
  </si>
  <si>
    <t>DYP RATU MALENA LATEEFA</t>
  </si>
  <si>
    <t>FARIS RIZAL</t>
  </si>
  <si>
    <t>FATHUL AJAMI</t>
  </si>
  <si>
    <t>HAIKAL NAZARUDIN LUBIS</t>
  </si>
  <si>
    <t>HILMAN FAUZAN</t>
  </si>
  <si>
    <t>ISNA AURA SHABIRA</t>
  </si>
  <si>
    <t>MIPTAHU RUSDI</t>
  </si>
  <si>
    <t>MUHAMAD FARHAN</t>
  </si>
  <si>
    <t>MUHAMAD RAFFASYA</t>
  </si>
  <si>
    <t>MUHAMMAD ADHIPRAMANA</t>
  </si>
  <si>
    <t>MUHAMMAD ANDRIAS</t>
  </si>
  <si>
    <t>MUHAMMAD MAULANA HASANUDIN</t>
  </si>
  <si>
    <t>MUHAMMAD TOSEH</t>
  </si>
  <si>
    <t>NURUL MAOTA AOULIS</t>
  </si>
  <si>
    <t>RADITIA SUHADA</t>
  </si>
  <si>
    <t>RIFKY ALFARIZI</t>
  </si>
  <si>
    <t>RITA AMELIA</t>
  </si>
  <si>
    <t>SADAM HILLABI MUBAROK</t>
  </si>
  <si>
    <t>SELVIA SIFA</t>
  </si>
  <si>
    <t>SITI FAUZIA</t>
  </si>
  <si>
    <t>SITI LAILATUL WAFDAH</t>
  </si>
  <si>
    <t>YUDA IBRAHIM</t>
  </si>
  <si>
    <t>Tangerang Selatan, 16 Oktober 2011</t>
  </si>
  <si>
    <t>Tangerang Selatan, 23 Juni 2011</t>
  </si>
  <si>
    <t>Tangerang Selatan, 29 Juni 2011</t>
  </si>
  <si>
    <t>Tangerang Selatan, 13 Agustus 2011</t>
  </si>
  <si>
    <t>Tangerang Selatan, 15 Oktober 2011</t>
  </si>
  <si>
    <t>Tangerang, 17 Juni 2011</t>
  </si>
  <si>
    <t>Tangerang Selatan, 12 September 2011</t>
  </si>
  <si>
    <t>Tangerang Selatan, 14 Agustus 2011</t>
  </si>
  <si>
    <t>Tangerang Selatan, 21 Januari 2012</t>
  </si>
  <si>
    <t>Tangerang Selatan, 27 Januari 2011</t>
  </si>
  <si>
    <t>Tangerang, 02 Oktober 2011</t>
  </si>
  <si>
    <t>Tangerang Selatan, 26 September 2011</t>
  </si>
  <si>
    <t>Tangerang Selatan, 05 November 2011</t>
  </si>
  <si>
    <t>Tangerang Selatan, 11 Januari 2012</t>
  </si>
  <si>
    <t>Tangerang Selatan, 29 Oktober 2011</t>
  </si>
  <si>
    <t>Tangerang Selatan, 17 Agustus 2011</t>
  </si>
  <si>
    <t>Tangerang Selatan, 17 Februari 2012</t>
  </si>
  <si>
    <t>Tangerang Selatan, 11 Desember 2011</t>
  </si>
  <si>
    <t>Tangerang Selatan, 30 September 2011</t>
  </si>
  <si>
    <t>Tangerang Selatan, 25 September 2012</t>
  </si>
  <si>
    <t>Tangerang Selatan, 22 Agustus 2011</t>
  </si>
  <si>
    <t>Tangerang Selatan, 27 Februari 2012</t>
  </si>
  <si>
    <t>Tangerang Selatan, 08 September 2011</t>
  </si>
  <si>
    <t>Tangerang Selatan, 28 September 2011</t>
  </si>
  <si>
    <t>Tangerang Selatan, 05 Februari 2012</t>
  </si>
  <si>
    <t>Tangerang Selatan, 05 Agustus 2011</t>
  </si>
  <si>
    <t>Tangerang Selatan, 05 Januari 2012</t>
  </si>
  <si>
    <t>Tangerang, 09 Maret 2012</t>
  </si>
  <si>
    <t>Tangerang Selatan, 17 Juli 2012</t>
  </si>
  <si>
    <t>Tangerang Selatan, 21 Mei 2011</t>
  </si>
  <si>
    <t>Tangerang Selatan, 15 April 2011</t>
  </si>
  <si>
    <t>Tangerang Selatan, 04 September 2011</t>
  </si>
  <si>
    <t>Tangerang Selatan, 19 Juni 2011</t>
  </si>
  <si>
    <t>Tangerang Selatan, 19 Februari 2011</t>
  </si>
  <si>
    <t>Tangerang Selatan, 28 Januari 2012</t>
  </si>
  <si>
    <t>Tangerang Selatan, 16 Maret 2011</t>
  </si>
  <si>
    <t>Tangerang Selatan, 06 Oktober 2011</t>
  </si>
  <si>
    <t>Tangerang Selatan, 01 Desember 2011</t>
  </si>
  <si>
    <t>Tangerang, 03 Maret 2011</t>
  </si>
  <si>
    <t>Tangerang Selatan, 07 Februari 2012</t>
  </si>
  <si>
    <t>Tangerang, 28 Desember 2011</t>
  </si>
  <si>
    <t>Tangerang Selatan, 03 Maret 2011</t>
  </si>
  <si>
    <t>Tangerang Selatan, 26 Desember 2011</t>
  </si>
  <si>
    <t>Tangerang Selatan, 27 September 2011</t>
  </si>
  <si>
    <t>1819.1.001</t>
  </si>
  <si>
    <t>1819.1.004</t>
  </si>
  <si>
    <t>1819.1.005</t>
  </si>
  <si>
    <t>1819.1.008</t>
  </si>
  <si>
    <t>1819.1.009</t>
  </si>
  <si>
    <t>1819.1.010</t>
  </si>
  <si>
    <t>1819.1.012</t>
  </si>
  <si>
    <t>2122.4.067</t>
  </si>
  <si>
    <t>1819.1.013</t>
  </si>
  <si>
    <t>1819.1.014</t>
  </si>
  <si>
    <t>1819.1.016</t>
  </si>
  <si>
    <t>1819.1.020</t>
  </si>
  <si>
    <t>1819.1.021</t>
  </si>
  <si>
    <t>1819.1.023</t>
  </si>
  <si>
    <t>1819.1.025</t>
  </si>
  <si>
    <t>1819.1.027</t>
  </si>
  <si>
    <t>1819.1.028</t>
  </si>
  <si>
    <t>1819.1.031</t>
  </si>
  <si>
    <t>1819.1.032</t>
  </si>
  <si>
    <t>1819.1.034</t>
  </si>
  <si>
    <t>1819.1.035</t>
  </si>
  <si>
    <t>1819.1.037</t>
  </si>
  <si>
    <t>1819.1.040</t>
  </si>
  <si>
    <t>1819.1.029</t>
  </si>
  <si>
    <t>1819.1.042</t>
  </si>
  <si>
    <t>1819.1.044</t>
  </si>
  <si>
    <t>1920.2.070</t>
  </si>
  <si>
    <t>2324.6.086</t>
  </si>
  <si>
    <t>1819.1.002</t>
  </si>
  <si>
    <t>1819.1.003</t>
  </si>
  <si>
    <t>1819.1.007</t>
  </si>
  <si>
    <t>1819.1.011</t>
  </si>
  <si>
    <t>2122.4.066</t>
  </si>
  <si>
    <t>1819.1.017</t>
  </si>
  <si>
    <t>2021.3.043</t>
  </si>
  <si>
    <t>1819.1.018</t>
  </si>
  <si>
    <t>1819.1.019</t>
  </si>
  <si>
    <t>1819.1.022</t>
  </si>
  <si>
    <t>1819.1.024</t>
  </si>
  <si>
    <t>1819.1.026</t>
  </si>
  <si>
    <t>1819.1.030</t>
  </si>
  <si>
    <t>1819.1.033</t>
  </si>
  <si>
    <t>1819.1.036</t>
  </si>
  <si>
    <t>1819.1.038</t>
  </si>
  <si>
    <t>1819.1.039</t>
  </si>
  <si>
    <t>1819.1.041</t>
  </si>
  <si>
    <t>1819.1.043</t>
  </si>
  <si>
    <t>1819.1.045</t>
  </si>
  <si>
    <t>1819.1.046</t>
  </si>
  <si>
    <t>1819.1.047</t>
  </si>
  <si>
    <t>1819.1.048</t>
  </si>
  <si>
    <t>1819.1.049</t>
  </si>
  <si>
    <t>1819.1.051</t>
  </si>
  <si>
    <t>1819.1.052</t>
  </si>
  <si>
    <t>1819.1.053</t>
  </si>
  <si>
    <t>1819.1.055</t>
  </si>
  <si>
    <t>0119877439</t>
  </si>
  <si>
    <t>0117282921</t>
  </si>
  <si>
    <t>0119966241</t>
  </si>
  <si>
    <t>0111299297</t>
  </si>
  <si>
    <t>0115478132</t>
  </si>
  <si>
    <t>0118673105</t>
  </si>
  <si>
    <t>0116713062</t>
  </si>
  <si>
    <t>0113973004</t>
  </si>
  <si>
    <t>0117465936</t>
  </si>
  <si>
    <t>0124157598</t>
  </si>
  <si>
    <t>0112597090</t>
  </si>
  <si>
    <t>0119630328</t>
  </si>
  <si>
    <t>0128341797</t>
  </si>
  <si>
    <t>0111783167</t>
  </si>
  <si>
    <t>0115379404</t>
  </si>
  <si>
    <t>0118217428</t>
  </si>
  <si>
    <t>0119353739</t>
  </si>
  <si>
    <t>0118149403</t>
  </si>
  <si>
    <t>0121632384</t>
  </si>
  <si>
    <t>0117314310</t>
  </si>
  <si>
    <t>0113753929</t>
  </si>
  <si>
    <t>0115298962</t>
  </si>
  <si>
    <t>0123806468</t>
  </si>
  <si>
    <t>0111977043</t>
  </si>
  <si>
    <t>0117591547</t>
  </si>
  <si>
    <t>0123374477</t>
  </si>
  <si>
    <t>3106193445</t>
  </si>
  <si>
    <t>0117884735</t>
  </si>
  <si>
    <t>0121437969</t>
  </si>
  <si>
    <t>0116519057</t>
  </si>
  <si>
    <t>0112095346</t>
  </si>
  <si>
    <t>0125625632</t>
  </si>
  <si>
    <t>0129944204</t>
  </si>
  <si>
    <t>0117385962</t>
  </si>
  <si>
    <t>3129213280</t>
  </si>
  <si>
    <t>0125115529</t>
  </si>
  <si>
    <t>0129899469</t>
  </si>
  <si>
    <t>3114179526</t>
  </si>
  <si>
    <t>0111496140</t>
  </si>
  <si>
    <t>0118614993</t>
  </si>
  <si>
    <t>0115886765</t>
  </si>
  <si>
    <t>0114724037</t>
  </si>
  <si>
    <t>0128333281</t>
  </si>
  <si>
    <t>0117923053</t>
  </si>
  <si>
    <t>0114942213</t>
  </si>
  <si>
    <t>0116970784</t>
  </si>
  <si>
    <t>0118584552</t>
  </si>
  <si>
    <t>0122645247</t>
  </si>
  <si>
    <t>0118012917</t>
  </si>
  <si>
    <t>3115728153</t>
  </si>
  <si>
    <t>0114378399</t>
  </si>
  <si>
    <t>0112584884</t>
  </si>
  <si>
    <t>0104556509</t>
  </si>
  <si>
    <t>0113687480</t>
  </si>
  <si>
    <t>0119864736</t>
  </si>
  <si>
    <t>0119464386</t>
  </si>
  <si>
    <t>3674071610110003</t>
  </si>
  <si>
    <t>3674072306110001</t>
  </si>
  <si>
    <t>3674072906110004</t>
  </si>
  <si>
    <t>3674075704110003</t>
  </si>
  <si>
    <t>3674071308110001</t>
  </si>
  <si>
    <t>3174075603121001</t>
  </si>
  <si>
    <t>3674076611110001</t>
  </si>
  <si>
    <t>1372024312110002</t>
  </si>
  <si>
    <t>3674076706110001</t>
  </si>
  <si>
    <t>3674076903121001</t>
  </si>
  <si>
    <t>3674071209110001</t>
  </si>
  <si>
    <t>3674071408111001</t>
  </si>
  <si>
    <t>3674072101120001</t>
  </si>
  <si>
    <t>3674072701110002</t>
  </si>
  <si>
    <t>3603190210110005</t>
  </si>
  <si>
    <t>3674076609110001</t>
  </si>
  <si>
    <t>3674074511110001</t>
  </si>
  <si>
    <t>3674070503120001</t>
  </si>
  <si>
    <t>3674071101120001</t>
  </si>
  <si>
    <t>3674072910110003</t>
  </si>
  <si>
    <t>3674072603110003</t>
  </si>
  <si>
    <t>3674071708110003</t>
  </si>
  <si>
    <t>3674071702120005</t>
  </si>
  <si>
    <t>3674071112110003</t>
  </si>
  <si>
    <t>3674073009111001</t>
  </si>
  <si>
    <t>3674076509120002</t>
  </si>
  <si>
    <t>5315051710100002</t>
  </si>
  <si>
    <t>3674072208100002</t>
  </si>
  <si>
    <t>3674072702120001</t>
  </si>
  <si>
    <t>3674070809110002</t>
  </si>
  <si>
    <t>3674072809110001</t>
  </si>
  <si>
    <t>3674070502120002</t>
  </si>
  <si>
    <t>3173073003121002</t>
  </si>
  <si>
    <t>3674074508110001</t>
  </si>
  <si>
    <t>3275034501120008</t>
  </si>
  <si>
    <t>3674070903120004</t>
  </si>
  <si>
    <t>3674071707120001</t>
  </si>
  <si>
    <t>3674072105111001</t>
  </si>
  <si>
    <t>3674071504110001</t>
  </si>
  <si>
    <t>3674074409110003</t>
  </si>
  <si>
    <t>3674071906110001</t>
  </si>
  <si>
    <t>3674071902110002</t>
  </si>
  <si>
    <t>3674072801120005</t>
  </si>
  <si>
    <t>3674071603110002</t>
  </si>
  <si>
    <t>3674070610110001</t>
  </si>
  <si>
    <t>3674070112110003</t>
  </si>
  <si>
    <t>3674070303110003</t>
  </si>
  <si>
    <t>3674074702120001</t>
  </si>
  <si>
    <t>3674070805110001</t>
  </si>
  <si>
    <t>3603232812110001</t>
  </si>
  <si>
    <t>3674014303110003</t>
  </si>
  <si>
    <t>3674073105111001</t>
  </si>
  <si>
    <t>3674074711100005</t>
  </si>
  <si>
    <t>3674074206120002</t>
  </si>
  <si>
    <t>3674076612110001</t>
  </si>
  <si>
    <t>3674072709110004</t>
  </si>
  <si>
    <t>JAJANG HIDAYAT, S.Pd</t>
  </si>
  <si>
    <t>NIP. 19720517 200701 1 020</t>
  </si>
  <si>
    <t>Tangerang Selatan,    Januari 2024</t>
  </si>
  <si>
    <t>: 2023/2024</t>
  </si>
  <si>
    <t>Tangerang, 17 Oktober 2010</t>
  </si>
  <si>
    <t>Tangerang Selatan, 16 Maret 2012</t>
  </si>
  <si>
    <t>Tasikmalaya, 29 Maret 2012</t>
  </si>
  <si>
    <t>Tangerang Selatan, 05 Maret 2012</t>
  </si>
  <si>
    <t>Tangerang, 26 Maret 2011</t>
  </si>
  <si>
    <t>MUHAMAD FATIH THORIQUN NAZAH</t>
  </si>
  <si>
    <t>ARJUNA RIZKY NUGRAHA</t>
  </si>
  <si>
    <t>Tangerang Selatan, 02 Juni 2012</t>
  </si>
  <si>
    <t>Solok, 03 Desember 2011</t>
  </si>
  <si>
    <t>Jakarta, 30 Maret 2012</t>
  </si>
  <si>
    <t>NURUL MAOUTA AOULIS</t>
  </si>
  <si>
    <t>AIDA MAKHARANI LUBIS</t>
  </si>
  <si>
    <t>RUSTATI</t>
  </si>
  <si>
    <t>MUTOHAROH</t>
  </si>
  <si>
    <t>ROHAENI</t>
  </si>
  <si>
    <t>ANIH NURCAHYANI</t>
  </si>
  <si>
    <t>SITI NURLIA</t>
  </si>
  <si>
    <t>ANDIKA PUTRI SABETA</t>
  </si>
  <si>
    <t>ANITA</t>
  </si>
  <si>
    <t>DESI YULIASTARI</t>
  </si>
  <si>
    <t>FITRI ERNAWATI</t>
  </si>
  <si>
    <t>JAMILAH</t>
  </si>
  <si>
    <t>HAMSIAH</t>
  </si>
  <si>
    <t>EUIS MUSTIKA SARI</t>
  </si>
  <si>
    <t>SUANAH</t>
  </si>
  <si>
    <t>ISTIHAROH</t>
  </si>
  <si>
    <t>JULAEHA</t>
  </si>
  <si>
    <t>SOLIHAH</t>
  </si>
  <si>
    <t>SUMIYATI</t>
  </si>
  <si>
    <t>MARHAYA</t>
  </si>
  <si>
    <t>EUIS MUSPIROH</t>
  </si>
  <si>
    <t>NURLAELA</t>
  </si>
  <si>
    <t>IRMAYANTI</t>
  </si>
  <si>
    <t>NURYANAH</t>
  </si>
  <si>
    <t>SOPIYAH</t>
  </si>
  <si>
    <t>IIS MUHOLIS</t>
  </si>
  <si>
    <t>ANISAH</t>
  </si>
  <si>
    <t>RASMI</t>
  </si>
  <si>
    <t>NUNG NURLAELI</t>
  </si>
  <si>
    <t>MUSAROPAH</t>
  </si>
  <si>
    <t>YONNISSA CRISLIANA NOVASARI</t>
  </si>
  <si>
    <t>KARINA RUSTANIA</t>
  </si>
  <si>
    <t>SITI MASITOH</t>
  </si>
  <si>
    <t>TATU BA'DIAH</t>
  </si>
  <si>
    <t>SUAMAH</t>
  </si>
  <si>
    <t>NURSIAH</t>
  </si>
  <si>
    <t>IDA FARIDAH</t>
  </si>
  <si>
    <t>MULYANAH</t>
  </si>
  <si>
    <t>SITI JALIAH</t>
  </si>
  <si>
    <t>INDAH LESTARI</t>
  </si>
  <si>
    <t>TITIN</t>
  </si>
  <si>
    <t>SUMI</t>
  </si>
  <si>
    <t>SITI JUNARIYAH</t>
  </si>
  <si>
    <t>MAEMUNAH</t>
  </si>
  <si>
    <t>INAH</t>
  </si>
  <si>
    <t>MARTINI</t>
  </si>
  <si>
    <t>YONITA FEBRI</t>
  </si>
  <si>
    <t>NAPSIAH</t>
  </si>
  <si>
    <t>YULIANI</t>
  </si>
  <si>
    <t>AAN SOLIHIN</t>
  </si>
  <si>
    <t>FITRIAH</t>
  </si>
  <si>
    <t>3674070402107150</t>
  </si>
  <si>
    <t>3674070402107242</t>
  </si>
  <si>
    <t>3674070402107383</t>
  </si>
  <si>
    <t>3674072102110019</t>
  </si>
  <si>
    <t>3674070402107457</t>
  </si>
  <si>
    <t>3174071601094016</t>
  </si>
  <si>
    <t>3674070304100101</t>
  </si>
  <si>
    <t>1372020502200002</t>
  </si>
  <si>
    <t>3674072003230007</t>
  </si>
  <si>
    <t>3674072606120008</t>
  </si>
  <si>
    <t>3674071812170004</t>
  </si>
  <si>
    <t>RUM SITI RUSKAH</t>
  </si>
  <si>
    <t>3674070402106768</t>
  </si>
  <si>
    <t>3674071101190003</t>
  </si>
  <si>
    <t>3674071803100014</t>
  </si>
  <si>
    <t>ILYAS SAID</t>
  </si>
  <si>
    <t>3674071108160001</t>
  </si>
  <si>
    <t>3674071111130002</t>
  </si>
  <si>
    <t>3674070707200015</t>
  </si>
  <si>
    <t>3674070402106886</t>
  </si>
  <si>
    <t>3674070402107808</t>
  </si>
  <si>
    <t>3674070209200016</t>
  </si>
  <si>
    <t>3674070402108020</t>
  </si>
  <si>
    <t>3674070411100012</t>
  </si>
  <si>
    <t>WAHYUNI WINATA</t>
  </si>
  <si>
    <t>3674072006130002</t>
  </si>
  <si>
    <t>3674070304100178</t>
  </si>
  <si>
    <t>SOPIAH</t>
  </si>
  <si>
    <t>3674070402108393</t>
  </si>
  <si>
    <t>3674070501220005</t>
  </si>
  <si>
    <t>3674071009180004</t>
  </si>
  <si>
    <t>3674072707100004</t>
  </si>
  <si>
    <t>3674070501110002</t>
  </si>
  <si>
    <t>3674070402107322</t>
  </si>
  <si>
    <t>3674070402106550</t>
  </si>
  <si>
    <t>3173072712101014</t>
  </si>
  <si>
    <t>3674071210110009</t>
  </si>
  <si>
    <t>3674070805180003</t>
  </si>
  <si>
    <t>3674071102130017</t>
  </si>
  <si>
    <t>3674070402107231</t>
  </si>
  <si>
    <t>3674070402107129</t>
  </si>
  <si>
    <t>HILDA</t>
  </si>
  <si>
    <t>3674070402106600</t>
  </si>
  <si>
    <t>3674072504190004</t>
  </si>
  <si>
    <t>3674070402107485</t>
  </si>
  <si>
    <t>3674070904100040</t>
  </si>
  <si>
    <t>3674071604100030</t>
  </si>
  <si>
    <t>3674071306120001</t>
  </si>
  <si>
    <t>3674072504120004</t>
  </si>
  <si>
    <t>MUTAMIROH</t>
  </si>
  <si>
    <t>3674072709160003</t>
  </si>
  <si>
    <t>3674070402107259</t>
  </si>
  <si>
    <t>3674070404100270</t>
  </si>
  <si>
    <t>3603230112100015</t>
  </si>
  <si>
    <t>3674012503100390</t>
  </si>
  <si>
    <t>3674071210110007</t>
  </si>
  <si>
    <t>ASIAH</t>
  </si>
  <si>
    <t>3674070402106757</t>
  </si>
  <si>
    <t>3674070601140006</t>
  </si>
  <si>
    <t>3674070402108418</t>
  </si>
  <si>
    <t>3674070111110015</t>
  </si>
  <si>
    <t>: UPTD SD NEGERI KERANGGAN</t>
  </si>
  <si>
    <t>3674070404100294</t>
  </si>
  <si>
    <t>Kepala Sekolah UPTD SDN KERANGGAN</t>
  </si>
  <si>
    <t>Tangerang Selatan, 19 Januari 2024</t>
  </si>
  <si>
    <t>Pend. Agama</t>
  </si>
  <si>
    <t>Seni Budaya</t>
  </si>
  <si>
    <t>Pend. Jasmani, Olahraga, dan Kesehatan</t>
  </si>
  <si>
    <t>TAHUN PELAJARAN 2023/2024</t>
  </si>
  <si>
    <t xml:space="preserve">DAFTAR NILAI SISWA KELAS VI </t>
  </si>
  <si>
    <t>3674072503100035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</si>
</sst>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2" x14ac:knownFonts="1">
    <font>
      <sz val="11"/>
      <color theme="1"/>
      <name val="Arial"/>
    </font>
    <font>
      <sz val="10"/>
      <name val="Arial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sz val="10"/>
      <name val="Calibri"/>
      <family val="2"/>
    </font>
    <font>
      <sz val="10"/>
      <name val="Calibri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82A08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1C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4F2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" fontId="5" fillId="0" borderId="10" xfId="0" quotePrefix="1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1" fontId="5" fillId="0" borderId="11" xfId="0" applyNumberFormat="1" applyFont="1" applyBorder="1"/>
    <xf numFmtId="1" fontId="5" fillId="0" borderId="11" xfId="0" quotePrefix="1" applyNumberFormat="1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quotePrefix="1" applyFont="1" applyBorder="1" applyAlignment="1">
      <alignment horizontal="center" vertical="center"/>
    </xf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/>
    <xf numFmtId="1" fontId="5" fillId="0" borderId="12" xfId="0" quotePrefix="1" applyNumberFormat="1" applyFont="1" applyBorder="1"/>
    <xf numFmtId="0" fontId="3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23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/>
    </xf>
    <xf numFmtId="0" fontId="6" fillId="24" borderId="1" xfId="0" applyFont="1" applyFill="1" applyBorder="1" applyAlignment="1">
      <alignment horizontal="center" vertical="center"/>
    </xf>
    <xf numFmtId="0" fontId="6" fillId="25" borderId="1" xfId="0" applyFont="1" applyFill="1" applyBorder="1" applyAlignment="1">
      <alignment horizontal="center" vertical="center"/>
    </xf>
    <xf numFmtId="0" fontId="6" fillId="26" borderId="1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0" fontId="6" fillId="27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8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8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1053"/>
  <sheetViews>
    <sheetView tabSelected="1" view="pageBreakPreview" zoomScale="90" zoomScaleNormal="110" zoomScaleSheetLayoutView="90" workbookViewId="0">
      <selection activeCell="I19" sqref="I19"/>
    </sheetView>
  </sheetViews>
  <sheetFormatPr defaultColWidth="12.625" defaultRowHeight="15" customHeight="1" x14ac:dyDescent="0.2"/>
  <cols>
    <col min="1" max="1" width="3.875" style="3" customWidth="1"/>
    <col min="2" max="4" width="10.875" style="3" hidden="1" customWidth="1"/>
    <col min="5" max="5" width="6.75" style="3" customWidth="1"/>
    <col min="6" max="6" width="9.75" style="3" customWidth="1"/>
    <col min="7" max="7" width="3.5" style="5" customWidth="1"/>
    <col min="8" max="8" width="3.375" style="5" customWidth="1"/>
    <col min="9" max="9" width="27.375" style="3" customWidth="1"/>
    <col min="10" max="10" width="4" style="3" customWidth="1"/>
    <col min="11" max="11" width="30.375" style="3" customWidth="1"/>
    <col min="12" max="12" width="19.625" style="3" customWidth="1"/>
    <col min="13" max="13" width="8.375" style="3" customWidth="1"/>
    <col min="14" max="14" width="14.875" style="3" customWidth="1"/>
    <col min="15" max="15" width="14.375" style="3" customWidth="1"/>
    <col min="16" max="25" width="11" style="3" customWidth="1"/>
    <col min="26" max="16384" width="12.625" style="3"/>
  </cols>
  <sheetData>
    <row r="1" spans="1:15" ht="12.75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2.75" x14ac:dyDescent="0.2">
      <c r="A2" s="88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12.75" x14ac:dyDescent="0.2">
      <c r="A3" s="88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12.75" x14ac:dyDescent="0.2">
      <c r="E4" s="4"/>
    </row>
    <row r="5" spans="1:15" ht="12.75" x14ac:dyDescent="0.2">
      <c r="A5" s="6" t="s">
        <v>3</v>
      </c>
      <c r="F5" s="7" t="s">
        <v>4</v>
      </c>
      <c r="M5" s="8" t="s">
        <v>5</v>
      </c>
      <c r="O5" s="7" t="s">
        <v>163</v>
      </c>
    </row>
    <row r="6" spans="1:15" ht="12.75" x14ac:dyDescent="0.2">
      <c r="A6" s="6" t="s">
        <v>6</v>
      </c>
      <c r="F6" s="7" t="s">
        <v>7</v>
      </c>
      <c r="M6" s="8" t="s">
        <v>8</v>
      </c>
      <c r="O6" s="7" t="s">
        <v>161</v>
      </c>
    </row>
    <row r="7" spans="1:15" ht="12.75" x14ac:dyDescent="0.2">
      <c r="A7" s="6" t="s">
        <v>9</v>
      </c>
      <c r="F7" s="7" t="s">
        <v>659</v>
      </c>
      <c r="M7" s="8" t="s">
        <v>10</v>
      </c>
      <c r="O7" s="7" t="s">
        <v>162</v>
      </c>
    </row>
    <row r="8" spans="1:15" ht="12.75" x14ac:dyDescent="0.2">
      <c r="E8" s="4"/>
    </row>
    <row r="9" spans="1:15" ht="14.1" customHeight="1" x14ac:dyDescent="0.2">
      <c r="A9" s="90" t="s">
        <v>11</v>
      </c>
      <c r="B9" s="9"/>
      <c r="C9" s="9"/>
      <c r="D9" s="9"/>
      <c r="E9" s="90" t="s">
        <v>12</v>
      </c>
      <c r="F9" s="86" t="s">
        <v>13</v>
      </c>
      <c r="G9" s="86" t="s">
        <v>14</v>
      </c>
      <c r="H9" s="92"/>
      <c r="I9" s="86" t="s">
        <v>15</v>
      </c>
      <c r="J9" s="86" t="s">
        <v>16</v>
      </c>
      <c r="K9" s="86" t="s">
        <v>17</v>
      </c>
      <c r="L9" s="86" t="s">
        <v>18</v>
      </c>
      <c r="M9" s="86" t="s">
        <v>19</v>
      </c>
      <c r="N9" s="86" t="s">
        <v>20</v>
      </c>
      <c r="O9" s="86" t="s">
        <v>21</v>
      </c>
    </row>
    <row r="10" spans="1:15" ht="28.5" customHeight="1" x14ac:dyDescent="0.2">
      <c r="A10" s="87"/>
      <c r="B10" s="9"/>
      <c r="C10" s="9"/>
      <c r="D10" s="9"/>
      <c r="E10" s="91"/>
      <c r="F10" s="87"/>
      <c r="G10" s="10" t="s">
        <v>22</v>
      </c>
      <c r="H10" s="10" t="s">
        <v>23</v>
      </c>
      <c r="I10" s="87"/>
      <c r="J10" s="87"/>
      <c r="K10" s="87"/>
      <c r="L10" s="87"/>
      <c r="M10" s="87"/>
      <c r="N10" s="87"/>
      <c r="O10" s="87"/>
    </row>
    <row r="11" spans="1:15" x14ac:dyDescent="0.2">
      <c r="A11" s="11">
        <v>1</v>
      </c>
      <c r="B11" s="11" t="s">
        <v>24</v>
      </c>
      <c r="C11" s="12" t="s">
        <v>25</v>
      </c>
      <c r="D11" s="11">
        <v>2</v>
      </c>
      <c r="E11" s="11"/>
      <c r="F11" s="13" t="s">
        <v>421</v>
      </c>
      <c r="G11" s="11"/>
      <c r="H11" s="11"/>
      <c r="I11" s="64" t="s">
        <v>596</v>
      </c>
      <c r="J11" s="14" t="s">
        <v>26</v>
      </c>
      <c r="K11" s="13" t="s">
        <v>321</v>
      </c>
      <c r="L11" s="65" t="s">
        <v>597</v>
      </c>
      <c r="M11" s="15" t="s">
        <v>365</v>
      </c>
      <c r="N11" s="16" t="s">
        <v>477</v>
      </c>
      <c r="O11" s="16" t="s">
        <v>598</v>
      </c>
    </row>
    <row r="12" spans="1:15" x14ac:dyDescent="0.2">
      <c r="A12" s="17">
        <v>2</v>
      </c>
      <c r="B12" s="17" t="s">
        <v>24</v>
      </c>
      <c r="C12" s="18" t="s">
        <v>27</v>
      </c>
      <c r="D12" s="17">
        <v>3</v>
      </c>
      <c r="E12" s="17"/>
      <c r="F12" s="19" t="s">
        <v>422</v>
      </c>
      <c r="G12" s="17"/>
      <c r="H12" s="17"/>
      <c r="I12" s="31" t="s">
        <v>266</v>
      </c>
      <c r="J12" s="20" t="s">
        <v>26</v>
      </c>
      <c r="K12" s="19" t="s">
        <v>322</v>
      </c>
      <c r="L12" s="66" t="s">
        <v>548</v>
      </c>
      <c r="M12" s="21" t="s">
        <v>366</v>
      </c>
      <c r="N12" s="22" t="s">
        <v>478</v>
      </c>
      <c r="O12" s="23" t="s">
        <v>599</v>
      </c>
    </row>
    <row r="13" spans="1:15" x14ac:dyDescent="0.2">
      <c r="A13" s="17">
        <v>3</v>
      </c>
      <c r="B13" s="17" t="s">
        <v>24</v>
      </c>
      <c r="C13" s="18" t="s">
        <v>29</v>
      </c>
      <c r="D13" s="17">
        <v>4</v>
      </c>
      <c r="E13" s="17"/>
      <c r="F13" s="19" t="s">
        <v>423</v>
      </c>
      <c r="G13" s="17"/>
      <c r="H13" s="17"/>
      <c r="I13" s="31" t="s">
        <v>267</v>
      </c>
      <c r="J13" s="20" t="s">
        <v>26</v>
      </c>
      <c r="K13" s="19" t="s">
        <v>323</v>
      </c>
      <c r="L13" s="66" t="s">
        <v>549</v>
      </c>
      <c r="M13" s="21" t="s">
        <v>367</v>
      </c>
      <c r="N13" s="22" t="s">
        <v>479</v>
      </c>
      <c r="O13" s="23" t="s">
        <v>600</v>
      </c>
    </row>
    <row r="14" spans="1:15" x14ac:dyDescent="0.2">
      <c r="A14" s="17">
        <v>4</v>
      </c>
      <c r="B14" s="17"/>
      <c r="C14" s="18"/>
      <c r="D14" s="17"/>
      <c r="E14" s="17"/>
      <c r="F14" s="19" t="s">
        <v>424</v>
      </c>
      <c r="G14" s="17"/>
      <c r="H14" s="17"/>
      <c r="I14" s="31" t="s">
        <v>268</v>
      </c>
      <c r="J14" s="20" t="s">
        <v>28</v>
      </c>
      <c r="K14" s="19" t="s">
        <v>168</v>
      </c>
      <c r="L14" s="66" t="s">
        <v>550</v>
      </c>
      <c r="M14" s="21" t="s">
        <v>368</v>
      </c>
      <c r="N14" s="22" t="s">
        <v>480</v>
      </c>
      <c r="O14" s="23" t="s">
        <v>601</v>
      </c>
    </row>
    <row r="15" spans="1:15" x14ac:dyDescent="0.2">
      <c r="A15" s="17">
        <v>5</v>
      </c>
      <c r="B15" s="17"/>
      <c r="C15" s="18"/>
      <c r="D15" s="17"/>
      <c r="E15" s="17"/>
      <c r="F15" s="19" t="s">
        <v>425</v>
      </c>
      <c r="G15" s="17"/>
      <c r="H15" s="17"/>
      <c r="I15" s="31" t="s">
        <v>269</v>
      </c>
      <c r="J15" s="20" t="s">
        <v>26</v>
      </c>
      <c r="K15" s="19" t="s">
        <v>324</v>
      </c>
      <c r="L15" s="66" t="s">
        <v>551</v>
      </c>
      <c r="M15" s="21" t="s">
        <v>369</v>
      </c>
      <c r="N15" s="22" t="s">
        <v>481</v>
      </c>
      <c r="O15" s="23" t="s">
        <v>602</v>
      </c>
    </row>
    <row r="16" spans="1:15" x14ac:dyDescent="0.2">
      <c r="A16" s="17">
        <v>6</v>
      </c>
      <c r="B16" s="17"/>
      <c r="C16" s="18"/>
      <c r="D16" s="17"/>
      <c r="E16" s="17"/>
      <c r="F16" s="19" t="s">
        <v>426</v>
      </c>
      <c r="G16" s="17"/>
      <c r="H16" s="17"/>
      <c r="I16" s="31" t="s">
        <v>270</v>
      </c>
      <c r="J16" s="20" t="s">
        <v>28</v>
      </c>
      <c r="K16" s="19" t="s">
        <v>538</v>
      </c>
      <c r="L16" s="66" t="s">
        <v>552</v>
      </c>
      <c r="M16" s="21" t="s">
        <v>370</v>
      </c>
      <c r="N16" s="22" t="s">
        <v>482</v>
      </c>
      <c r="O16" s="23" t="s">
        <v>603</v>
      </c>
    </row>
    <row r="17" spans="1:15" x14ac:dyDescent="0.2">
      <c r="A17" s="17">
        <v>7</v>
      </c>
      <c r="B17" s="17"/>
      <c r="C17" s="18"/>
      <c r="D17" s="17"/>
      <c r="E17" s="17"/>
      <c r="F17" s="19" t="s">
        <v>427</v>
      </c>
      <c r="G17" s="17"/>
      <c r="H17" s="17"/>
      <c r="I17" s="31" t="s">
        <v>271</v>
      </c>
      <c r="J17" s="20" t="s">
        <v>28</v>
      </c>
      <c r="K17" s="19" t="s">
        <v>325</v>
      </c>
      <c r="L17" s="66" t="s">
        <v>553</v>
      </c>
      <c r="M17" s="21" t="s">
        <v>371</v>
      </c>
      <c r="N17" s="22" t="s">
        <v>483</v>
      </c>
      <c r="O17" s="23" t="s">
        <v>604</v>
      </c>
    </row>
    <row r="18" spans="1:15" x14ac:dyDescent="0.2">
      <c r="A18" s="17">
        <v>8</v>
      </c>
      <c r="B18" s="17"/>
      <c r="C18" s="18"/>
      <c r="D18" s="17"/>
      <c r="E18" s="17"/>
      <c r="F18" s="19" t="s">
        <v>428</v>
      </c>
      <c r="G18" s="17"/>
      <c r="H18" s="17"/>
      <c r="I18" s="31" t="s">
        <v>272</v>
      </c>
      <c r="J18" s="20" t="s">
        <v>28</v>
      </c>
      <c r="K18" s="19" t="s">
        <v>545</v>
      </c>
      <c r="L18" s="66" t="s">
        <v>554</v>
      </c>
      <c r="M18" s="21" t="s">
        <v>372</v>
      </c>
      <c r="N18" s="22" t="s">
        <v>484</v>
      </c>
      <c r="O18" s="23" t="s">
        <v>605</v>
      </c>
    </row>
    <row r="19" spans="1:15" x14ac:dyDescent="0.2">
      <c r="A19" s="17">
        <v>9</v>
      </c>
      <c r="B19" s="17"/>
      <c r="C19" s="18"/>
      <c r="D19" s="17"/>
      <c r="E19" s="17"/>
      <c r="F19" s="19" t="s">
        <v>429</v>
      </c>
      <c r="G19" s="17"/>
      <c r="H19" s="17"/>
      <c r="I19" s="31" t="s">
        <v>273</v>
      </c>
      <c r="J19" s="20" t="s">
        <v>28</v>
      </c>
      <c r="K19" s="19" t="s">
        <v>326</v>
      </c>
      <c r="L19" s="66" t="s">
        <v>555</v>
      </c>
      <c r="M19" s="21" t="s">
        <v>373</v>
      </c>
      <c r="N19" s="22" t="s">
        <v>485</v>
      </c>
      <c r="O19" s="23" t="s">
        <v>606</v>
      </c>
    </row>
    <row r="20" spans="1:15" x14ac:dyDescent="0.2">
      <c r="A20" s="17">
        <v>10</v>
      </c>
      <c r="B20" s="17"/>
      <c r="C20" s="18"/>
      <c r="D20" s="17"/>
      <c r="E20" s="17"/>
      <c r="F20" s="19" t="s">
        <v>430</v>
      </c>
      <c r="G20" s="17"/>
      <c r="H20" s="17"/>
      <c r="I20" s="31" t="s">
        <v>274</v>
      </c>
      <c r="J20" s="20" t="s">
        <v>28</v>
      </c>
      <c r="K20" s="19" t="s">
        <v>539</v>
      </c>
      <c r="L20" s="66" t="s">
        <v>556</v>
      </c>
      <c r="M20" s="21" t="s">
        <v>374</v>
      </c>
      <c r="N20" s="22" t="s">
        <v>486</v>
      </c>
      <c r="O20" s="23" t="s">
        <v>607</v>
      </c>
    </row>
    <row r="21" spans="1:15" x14ac:dyDescent="0.2">
      <c r="A21" s="17">
        <v>11</v>
      </c>
      <c r="B21" s="17"/>
      <c r="C21" s="18"/>
      <c r="D21" s="17"/>
      <c r="E21" s="17"/>
      <c r="F21" s="19" t="s">
        <v>431</v>
      </c>
      <c r="G21" s="17"/>
      <c r="H21" s="17"/>
      <c r="I21" s="31" t="s">
        <v>275</v>
      </c>
      <c r="J21" s="20" t="s">
        <v>26</v>
      </c>
      <c r="K21" s="19" t="s">
        <v>327</v>
      </c>
      <c r="L21" s="66" t="s">
        <v>557</v>
      </c>
      <c r="M21" s="21" t="s">
        <v>375</v>
      </c>
      <c r="N21" s="22" t="s">
        <v>487</v>
      </c>
      <c r="O21" s="23" t="s">
        <v>608</v>
      </c>
    </row>
    <row r="22" spans="1:15" x14ac:dyDescent="0.2">
      <c r="A22" s="17">
        <v>12</v>
      </c>
      <c r="B22" s="17"/>
      <c r="C22" s="18"/>
      <c r="D22" s="17"/>
      <c r="E22" s="17"/>
      <c r="F22" s="19" t="s">
        <v>432</v>
      </c>
      <c r="G22" s="17"/>
      <c r="H22" s="17"/>
      <c r="I22" s="31" t="s">
        <v>276</v>
      </c>
      <c r="J22" s="20" t="s">
        <v>26</v>
      </c>
      <c r="K22" s="19" t="s">
        <v>328</v>
      </c>
      <c r="L22" s="66" t="s">
        <v>609</v>
      </c>
      <c r="M22" s="21" t="s">
        <v>376</v>
      </c>
      <c r="N22" s="22" t="s">
        <v>488</v>
      </c>
      <c r="O22" s="23" t="s">
        <v>610</v>
      </c>
    </row>
    <row r="23" spans="1:15" x14ac:dyDescent="0.2">
      <c r="A23" s="17">
        <v>13</v>
      </c>
      <c r="B23" s="17"/>
      <c r="C23" s="18"/>
      <c r="D23" s="17"/>
      <c r="E23" s="17"/>
      <c r="F23" s="19" t="s">
        <v>433</v>
      </c>
      <c r="G23" s="17"/>
      <c r="H23" s="17"/>
      <c r="I23" s="31" t="s">
        <v>277</v>
      </c>
      <c r="J23" s="20" t="s">
        <v>26</v>
      </c>
      <c r="K23" s="19" t="s">
        <v>329</v>
      </c>
      <c r="L23" s="66" t="s">
        <v>558</v>
      </c>
      <c r="M23" s="21" t="s">
        <v>377</v>
      </c>
      <c r="N23" s="22" t="s">
        <v>489</v>
      </c>
      <c r="O23" s="23" t="s">
        <v>611</v>
      </c>
    </row>
    <row r="24" spans="1:15" x14ac:dyDescent="0.2">
      <c r="A24" s="17">
        <v>14</v>
      </c>
      <c r="B24" s="17"/>
      <c r="C24" s="18"/>
      <c r="D24" s="17"/>
      <c r="E24" s="17"/>
      <c r="F24" s="19" t="s">
        <v>434</v>
      </c>
      <c r="G24" s="17"/>
      <c r="H24" s="17"/>
      <c r="I24" s="31" t="s">
        <v>278</v>
      </c>
      <c r="J24" s="20" t="s">
        <v>26</v>
      </c>
      <c r="K24" s="19" t="s">
        <v>330</v>
      </c>
      <c r="L24" s="66" t="s">
        <v>559</v>
      </c>
      <c r="M24" s="21" t="s">
        <v>378</v>
      </c>
      <c r="N24" s="22" t="s">
        <v>490</v>
      </c>
      <c r="O24" s="23" t="s">
        <v>612</v>
      </c>
    </row>
    <row r="25" spans="1:15" x14ac:dyDescent="0.2">
      <c r="A25" s="17">
        <v>15</v>
      </c>
      <c r="B25" s="17"/>
      <c r="C25" s="18"/>
      <c r="D25" s="17"/>
      <c r="E25" s="17"/>
      <c r="F25" s="19" t="s">
        <v>435</v>
      </c>
      <c r="G25" s="17"/>
      <c r="H25" s="17"/>
      <c r="I25" s="31" t="s">
        <v>613</v>
      </c>
      <c r="J25" s="20" t="s">
        <v>26</v>
      </c>
      <c r="K25" s="19" t="s">
        <v>331</v>
      </c>
      <c r="L25" s="66" t="s">
        <v>560</v>
      </c>
      <c r="M25" s="21" t="s">
        <v>379</v>
      </c>
      <c r="N25" s="22" t="s">
        <v>491</v>
      </c>
      <c r="O25" s="23" t="s">
        <v>614</v>
      </c>
    </row>
    <row r="26" spans="1:15" x14ac:dyDescent="0.2">
      <c r="A26" s="17">
        <v>16</v>
      </c>
      <c r="B26" s="17"/>
      <c r="C26" s="18"/>
      <c r="D26" s="17"/>
      <c r="E26" s="17"/>
      <c r="F26" s="19" t="s">
        <v>436</v>
      </c>
      <c r="G26" s="17"/>
      <c r="H26" s="17"/>
      <c r="I26" s="31" t="s">
        <v>280</v>
      </c>
      <c r="J26" s="20" t="s">
        <v>28</v>
      </c>
      <c r="K26" s="19" t="s">
        <v>332</v>
      </c>
      <c r="L26" s="66" t="s">
        <v>561</v>
      </c>
      <c r="M26" s="21" t="s">
        <v>380</v>
      </c>
      <c r="N26" s="22" t="s">
        <v>492</v>
      </c>
      <c r="O26" s="23" t="s">
        <v>615</v>
      </c>
    </row>
    <row r="27" spans="1:15" x14ac:dyDescent="0.2">
      <c r="A27" s="17">
        <v>17</v>
      </c>
      <c r="B27" s="17"/>
      <c r="C27" s="18"/>
      <c r="D27" s="17"/>
      <c r="E27" s="17"/>
      <c r="F27" s="19" t="s">
        <v>437</v>
      </c>
      <c r="G27" s="17"/>
      <c r="H27" s="17"/>
      <c r="I27" s="31" t="s">
        <v>281</v>
      </c>
      <c r="J27" s="20" t="s">
        <v>28</v>
      </c>
      <c r="K27" s="19" t="s">
        <v>333</v>
      </c>
      <c r="L27" s="66" t="s">
        <v>562</v>
      </c>
      <c r="M27" s="21" t="s">
        <v>381</v>
      </c>
      <c r="N27" s="22" t="s">
        <v>493</v>
      </c>
      <c r="O27" s="23" t="s">
        <v>668</v>
      </c>
    </row>
    <row r="28" spans="1:15" x14ac:dyDescent="0.2">
      <c r="A28" s="17">
        <v>18</v>
      </c>
      <c r="B28" s="17"/>
      <c r="C28" s="18"/>
      <c r="D28" s="17"/>
      <c r="E28" s="17"/>
      <c r="F28" s="19" t="s">
        <v>438</v>
      </c>
      <c r="G28" s="17"/>
      <c r="H28" s="17"/>
      <c r="I28" s="31" t="s">
        <v>282</v>
      </c>
      <c r="J28" s="20" t="s">
        <v>26</v>
      </c>
      <c r="K28" s="19" t="s">
        <v>540</v>
      </c>
      <c r="L28" s="66" t="s">
        <v>563</v>
      </c>
      <c r="M28" s="21" t="s">
        <v>382</v>
      </c>
      <c r="N28" s="22" t="s">
        <v>494</v>
      </c>
      <c r="O28" s="23" t="s">
        <v>616</v>
      </c>
    </row>
    <row r="29" spans="1:15" x14ac:dyDescent="0.2">
      <c r="A29" s="17">
        <v>19</v>
      </c>
      <c r="B29" s="17"/>
      <c r="C29" s="18"/>
      <c r="D29" s="17"/>
      <c r="E29" s="17"/>
      <c r="F29" s="19" t="s">
        <v>439</v>
      </c>
      <c r="G29" s="17"/>
      <c r="H29" s="17"/>
      <c r="I29" s="31" t="s">
        <v>283</v>
      </c>
      <c r="J29" s="20" t="s">
        <v>26</v>
      </c>
      <c r="K29" s="19" t="s">
        <v>334</v>
      </c>
      <c r="L29" s="66" t="s">
        <v>564</v>
      </c>
      <c r="M29" s="21" t="s">
        <v>383</v>
      </c>
      <c r="N29" s="22" t="s">
        <v>495</v>
      </c>
      <c r="O29" s="23" t="s">
        <v>617</v>
      </c>
    </row>
    <row r="30" spans="1:15" x14ac:dyDescent="0.2">
      <c r="A30" s="17">
        <v>20</v>
      </c>
      <c r="B30" s="17"/>
      <c r="C30" s="18"/>
      <c r="D30" s="17"/>
      <c r="E30" s="17"/>
      <c r="F30" s="19" t="s">
        <v>440</v>
      </c>
      <c r="G30" s="17"/>
      <c r="H30" s="17"/>
      <c r="I30" s="31" t="s">
        <v>284</v>
      </c>
      <c r="J30" s="20" t="s">
        <v>26</v>
      </c>
      <c r="K30" s="19" t="s">
        <v>335</v>
      </c>
      <c r="L30" s="66" t="s">
        <v>565</v>
      </c>
      <c r="M30" s="21" t="s">
        <v>384</v>
      </c>
      <c r="N30" s="22" t="s">
        <v>496</v>
      </c>
      <c r="O30" s="23" t="s">
        <v>618</v>
      </c>
    </row>
    <row r="31" spans="1:15" x14ac:dyDescent="0.2">
      <c r="A31" s="17">
        <v>21</v>
      </c>
      <c r="B31" s="17"/>
      <c r="C31" s="18"/>
      <c r="D31" s="17"/>
      <c r="E31" s="17"/>
      <c r="F31" s="19" t="s">
        <v>441</v>
      </c>
      <c r="G31" s="17"/>
      <c r="H31" s="17"/>
      <c r="I31" s="31" t="s">
        <v>285</v>
      </c>
      <c r="J31" s="20" t="s">
        <v>26</v>
      </c>
      <c r="K31" s="19" t="s">
        <v>541</v>
      </c>
      <c r="L31" s="66" t="s">
        <v>558</v>
      </c>
      <c r="M31" s="21" t="s">
        <v>385</v>
      </c>
      <c r="N31" s="23" t="s">
        <v>497</v>
      </c>
      <c r="O31" s="23" t="s">
        <v>619</v>
      </c>
    </row>
    <row r="32" spans="1:15" x14ac:dyDescent="0.2">
      <c r="A32" s="17">
        <v>22</v>
      </c>
      <c r="B32" s="17"/>
      <c r="C32" s="18"/>
      <c r="D32" s="17"/>
      <c r="E32" s="17"/>
      <c r="F32" s="19" t="s">
        <v>442</v>
      </c>
      <c r="G32" s="17"/>
      <c r="H32" s="17"/>
      <c r="I32" s="31" t="s">
        <v>286</v>
      </c>
      <c r="J32" s="20" t="s">
        <v>26</v>
      </c>
      <c r="K32" s="19" t="s">
        <v>336</v>
      </c>
      <c r="L32" s="66" t="s">
        <v>566</v>
      </c>
      <c r="M32" s="21" t="s">
        <v>386</v>
      </c>
      <c r="N32" s="22" t="s">
        <v>498</v>
      </c>
      <c r="O32" s="23" t="s">
        <v>620</v>
      </c>
    </row>
    <row r="33" spans="1:15" x14ac:dyDescent="0.2">
      <c r="A33" s="17">
        <v>23</v>
      </c>
      <c r="B33" s="17"/>
      <c r="C33" s="18"/>
      <c r="D33" s="17"/>
      <c r="E33" s="17"/>
      <c r="F33" s="19" t="s">
        <v>443</v>
      </c>
      <c r="G33" s="17"/>
      <c r="H33" s="17"/>
      <c r="I33" s="31" t="s">
        <v>287</v>
      </c>
      <c r="J33" s="20" t="s">
        <v>26</v>
      </c>
      <c r="K33" s="19" t="s">
        <v>337</v>
      </c>
      <c r="L33" s="66" t="s">
        <v>567</v>
      </c>
      <c r="M33" s="21" t="s">
        <v>387</v>
      </c>
      <c r="N33" s="22" t="s">
        <v>499</v>
      </c>
      <c r="O33" s="23" t="s">
        <v>621</v>
      </c>
    </row>
    <row r="34" spans="1:15" x14ac:dyDescent="0.2">
      <c r="A34" s="17">
        <v>24</v>
      </c>
      <c r="B34" s="17"/>
      <c r="C34" s="18"/>
      <c r="D34" s="17"/>
      <c r="E34" s="17"/>
      <c r="F34" s="19" t="s">
        <v>444</v>
      </c>
      <c r="G34" s="17"/>
      <c r="H34" s="17"/>
      <c r="I34" s="31" t="s">
        <v>542</v>
      </c>
      <c r="J34" s="20" t="s">
        <v>26</v>
      </c>
      <c r="K34" s="19" t="s">
        <v>338</v>
      </c>
      <c r="L34" s="66" t="s">
        <v>622</v>
      </c>
      <c r="M34" s="21" t="s">
        <v>388</v>
      </c>
      <c r="N34" s="22" t="s">
        <v>500</v>
      </c>
      <c r="O34" s="23" t="s">
        <v>623</v>
      </c>
    </row>
    <row r="35" spans="1:15" x14ac:dyDescent="0.2">
      <c r="A35" s="17">
        <v>25</v>
      </c>
      <c r="B35" s="17"/>
      <c r="C35" s="18"/>
      <c r="D35" s="17"/>
      <c r="E35" s="17"/>
      <c r="F35" s="19" t="s">
        <v>445</v>
      </c>
      <c r="G35" s="17"/>
      <c r="H35" s="17"/>
      <c r="I35" s="31" t="s">
        <v>289</v>
      </c>
      <c r="J35" s="20" t="s">
        <v>26</v>
      </c>
      <c r="K35" s="19" t="s">
        <v>339</v>
      </c>
      <c r="L35" s="66" t="s">
        <v>568</v>
      </c>
      <c r="M35" s="21" t="s">
        <v>389</v>
      </c>
      <c r="N35" s="22" t="s">
        <v>501</v>
      </c>
      <c r="O35" s="23" t="s">
        <v>624</v>
      </c>
    </row>
    <row r="36" spans="1:15" x14ac:dyDescent="0.2">
      <c r="A36" s="17">
        <v>26</v>
      </c>
      <c r="B36" s="17"/>
      <c r="C36" s="18"/>
      <c r="D36" s="17"/>
      <c r="E36" s="17"/>
      <c r="F36" s="19" t="s">
        <v>446</v>
      </c>
      <c r="G36" s="17"/>
      <c r="H36" s="17"/>
      <c r="I36" s="31" t="s">
        <v>290</v>
      </c>
      <c r="J36" s="20" t="s">
        <v>28</v>
      </c>
      <c r="K36" s="19" t="s">
        <v>340</v>
      </c>
      <c r="L36" s="66" t="s">
        <v>625</v>
      </c>
      <c r="M36" s="21" t="s">
        <v>390</v>
      </c>
      <c r="N36" s="23" t="s">
        <v>502</v>
      </c>
      <c r="O36" s="23" t="s">
        <v>626</v>
      </c>
    </row>
    <row r="37" spans="1:15" x14ac:dyDescent="0.2">
      <c r="A37" s="17">
        <v>27</v>
      </c>
      <c r="B37" s="17"/>
      <c r="C37" s="18"/>
      <c r="D37" s="17"/>
      <c r="E37" s="17"/>
      <c r="F37" s="19" t="s">
        <v>447</v>
      </c>
      <c r="G37" s="17"/>
      <c r="H37" s="17"/>
      <c r="I37" s="31" t="s">
        <v>291</v>
      </c>
      <c r="J37" s="20" t="s">
        <v>26</v>
      </c>
      <c r="K37" s="19" t="s">
        <v>537</v>
      </c>
      <c r="L37" s="66" t="s">
        <v>569</v>
      </c>
      <c r="M37" s="21" t="s">
        <v>391</v>
      </c>
      <c r="N37" s="22" t="s">
        <v>503</v>
      </c>
      <c r="O37" s="23" t="s">
        <v>627</v>
      </c>
    </row>
    <row r="38" spans="1:15" x14ac:dyDescent="0.2">
      <c r="A38" s="17">
        <v>28</v>
      </c>
      <c r="B38" s="17"/>
      <c r="C38" s="18"/>
      <c r="D38" s="17"/>
      <c r="E38" s="17"/>
      <c r="F38" s="19" t="s">
        <v>448</v>
      </c>
      <c r="G38" s="17"/>
      <c r="H38" s="17"/>
      <c r="I38" s="31" t="s">
        <v>292</v>
      </c>
      <c r="J38" s="20" t="s">
        <v>26</v>
      </c>
      <c r="K38" s="19" t="s">
        <v>341</v>
      </c>
      <c r="L38" s="66" t="s">
        <v>570</v>
      </c>
      <c r="M38" s="21" t="s">
        <v>392</v>
      </c>
      <c r="N38" s="22" t="s">
        <v>504</v>
      </c>
      <c r="O38" s="23" t="s">
        <v>628</v>
      </c>
    </row>
    <row r="39" spans="1:15" x14ac:dyDescent="0.2">
      <c r="A39" s="17">
        <v>29</v>
      </c>
      <c r="B39" s="17"/>
      <c r="C39" s="18"/>
      <c r="D39" s="17"/>
      <c r="E39" s="17"/>
      <c r="F39" s="19" t="s">
        <v>449</v>
      </c>
      <c r="G39" s="17"/>
      <c r="H39" s="17"/>
      <c r="I39" s="31" t="s">
        <v>293</v>
      </c>
      <c r="J39" s="20" t="s">
        <v>26</v>
      </c>
      <c r="K39" s="19" t="s">
        <v>342</v>
      </c>
      <c r="L39" s="66" t="s">
        <v>571</v>
      </c>
      <c r="M39" s="21" t="s">
        <v>393</v>
      </c>
      <c r="N39" s="22" t="s">
        <v>505</v>
      </c>
      <c r="O39" s="23" t="s">
        <v>629</v>
      </c>
    </row>
    <row r="40" spans="1:15" x14ac:dyDescent="0.2">
      <c r="A40" s="17">
        <v>30</v>
      </c>
      <c r="B40" s="17"/>
      <c r="C40" s="18"/>
      <c r="D40" s="17"/>
      <c r="E40" s="17"/>
      <c r="F40" s="19" t="s">
        <v>450</v>
      </c>
      <c r="G40" s="17"/>
      <c r="H40" s="17"/>
      <c r="I40" s="31" t="s">
        <v>294</v>
      </c>
      <c r="J40" s="20" t="s">
        <v>26</v>
      </c>
      <c r="K40" s="19" t="s">
        <v>343</v>
      </c>
      <c r="L40" s="66" t="s">
        <v>572</v>
      </c>
      <c r="M40" s="21" t="s">
        <v>394</v>
      </c>
      <c r="N40" s="22" t="s">
        <v>506</v>
      </c>
      <c r="O40" s="23" t="s">
        <v>630</v>
      </c>
    </row>
    <row r="41" spans="1:15" x14ac:dyDescent="0.2">
      <c r="A41" s="17">
        <v>31</v>
      </c>
      <c r="B41" s="17"/>
      <c r="C41" s="18"/>
      <c r="D41" s="17"/>
      <c r="E41" s="17"/>
      <c r="F41" s="19" t="s">
        <v>451</v>
      </c>
      <c r="G41" s="17"/>
      <c r="H41" s="17"/>
      <c r="I41" s="31" t="s">
        <v>295</v>
      </c>
      <c r="J41" s="20" t="s">
        <v>26</v>
      </c>
      <c r="K41" s="19" t="s">
        <v>344</v>
      </c>
      <c r="L41" s="66" t="s">
        <v>573</v>
      </c>
      <c r="M41" s="21" t="s">
        <v>395</v>
      </c>
      <c r="N41" s="22" t="s">
        <v>507</v>
      </c>
      <c r="O41" s="23" t="s">
        <v>631</v>
      </c>
    </row>
    <row r="42" spans="1:15" x14ac:dyDescent="0.2">
      <c r="A42" s="17">
        <v>32</v>
      </c>
      <c r="B42" s="17"/>
      <c r="C42" s="18"/>
      <c r="D42" s="17"/>
      <c r="E42" s="17"/>
      <c r="F42" s="19" t="s">
        <v>452</v>
      </c>
      <c r="G42" s="17"/>
      <c r="H42" s="17"/>
      <c r="I42" s="31" t="s">
        <v>543</v>
      </c>
      <c r="J42" s="20" t="s">
        <v>26</v>
      </c>
      <c r="K42" s="19" t="s">
        <v>345</v>
      </c>
      <c r="L42" s="66" t="s">
        <v>574</v>
      </c>
      <c r="M42" s="21" t="s">
        <v>396</v>
      </c>
      <c r="N42" s="22" t="s">
        <v>508</v>
      </c>
      <c r="O42" s="23" t="s">
        <v>632</v>
      </c>
    </row>
    <row r="43" spans="1:15" x14ac:dyDescent="0.2">
      <c r="A43" s="17">
        <v>33</v>
      </c>
      <c r="B43" s="17"/>
      <c r="C43" s="18"/>
      <c r="D43" s="17"/>
      <c r="E43" s="17"/>
      <c r="F43" s="19" t="s">
        <v>453</v>
      </c>
      <c r="G43" s="17"/>
      <c r="H43" s="17"/>
      <c r="I43" s="31" t="s">
        <v>297</v>
      </c>
      <c r="J43" s="20" t="s">
        <v>26</v>
      </c>
      <c r="K43" s="19" t="s">
        <v>546</v>
      </c>
      <c r="L43" s="66" t="s">
        <v>575</v>
      </c>
      <c r="M43" s="21" t="s">
        <v>397</v>
      </c>
      <c r="N43" s="22" t="s">
        <v>509</v>
      </c>
      <c r="O43" s="23" t="s">
        <v>633</v>
      </c>
    </row>
    <row r="44" spans="1:15" x14ac:dyDescent="0.2">
      <c r="A44" s="17">
        <v>34</v>
      </c>
      <c r="B44" s="17"/>
      <c r="C44" s="18"/>
      <c r="D44" s="17"/>
      <c r="E44" s="17"/>
      <c r="F44" s="19" t="s">
        <v>454</v>
      </c>
      <c r="G44" s="17"/>
      <c r="H44" s="17"/>
      <c r="I44" s="31" t="s">
        <v>298</v>
      </c>
      <c r="J44" s="20" t="s">
        <v>28</v>
      </c>
      <c r="K44" s="19" t="s">
        <v>346</v>
      </c>
      <c r="L44" s="66" t="s">
        <v>576</v>
      </c>
      <c r="M44" s="21" t="s">
        <v>398</v>
      </c>
      <c r="N44" s="22" t="s">
        <v>510</v>
      </c>
      <c r="O44" s="23" t="s">
        <v>634</v>
      </c>
    </row>
    <row r="45" spans="1:15" x14ac:dyDescent="0.2">
      <c r="A45" s="17">
        <v>35</v>
      </c>
      <c r="B45" s="17"/>
      <c r="C45" s="18"/>
      <c r="D45" s="17"/>
      <c r="E45" s="17"/>
      <c r="F45" s="19" t="s">
        <v>455</v>
      </c>
      <c r="G45" s="17"/>
      <c r="H45" s="17"/>
      <c r="I45" s="31" t="s">
        <v>299</v>
      </c>
      <c r="J45" s="20" t="s">
        <v>28</v>
      </c>
      <c r="K45" s="19" t="s">
        <v>347</v>
      </c>
      <c r="L45" s="66" t="s">
        <v>577</v>
      </c>
      <c r="M45" s="21" t="s">
        <v>399</v>
      </c>
      <c r="N45" s="22" t="s">
        <v>511</v>
      </c>
      <c r="O45" s="23" t="s">
        <v>635</v>
      </c>
    </row>
    <row r="46" spans="1:15" x14ac:dyDescent="0.2">
      <c r="A46" s="17">
        <v>36</v>
      </c>
      <c r="B46" s="17"/>
      <c r="C46" s="18"/>
      <c r="D46" s="17"/>
      <c r="E46" s="17"/>
      <c r="F46" s="19" t="s">
        <v>456</v>
      </c>
      <c r="G46" s="17"/>
      <c r="H46" s="17"/>
      <c r="I46" s="31" t="s">
        <v>300</v>
      </c>
      <c r="J46" s="20" t="s">
        <v>26</v>
      </c>
      <c r="K46" s="19" t="s">
        <v>348</v>
      </c>
      <c r="L46" s="66" t="s">
        <v>578</v>
      </c>
      <c r="M46" s="21" t="s">
        <v>400</v>
      </c>
      <c r="N46" s="22" t="s">
        <v>512</v>
      </c>
      <c r="O46" s="23" t="s">
        <v>636</v>
      </c>
    </row>
    <row r="47" spans="1:15" x14ac:dyDescent="0.2">
      <c r="A47" s="17">
        <v>37</v>
      </c>
      <c r="B47" s="17"/>
      <c r="C47" s="18"/>
      <c r="D47" s="17"/>
      <c r="E47" s="17"/>
      <c r="F47" s="19" t="s">
        <v>457</v>
      </c>
      <c r="G47" s="17"/>
      <c r="H47" s="17"/>
      <c r="I47" s="31" t="s">
        <v>301</v>
      </c>
      <c r="J47" s="20" t="s">
        <v>26</v>
      </c>
      <c r="K47" s="19" t="s">
        <v>349</v>
      </c>
      <c r="L47" s="66" t="s">
        <v>579</v>
      </c>
      <c r="M47" s="21" t="s">
        <v>401</v>
      </c>
      <c r="N47" s="22" t="s">
        <v>513</v>
      </c>
      <c r="O47" s="23" t="s">
        <v>637</v>
      </c>
    </row>
    <row r="48" spans="1:15" x14ac:dyDescent="0.2">
      <c r="A48" s="17">
        <v>38</v>
      </c>
      <c r="B48" s="17"/>
      <c r="C48" s="18"/>
      <c r="D48" s="17"/>
      <c r="E48" s="17"/>
      <c r="F48" s="19" t="s">
        <v>458</v>
      </c>
      <c r="G48" s="17"/>
      <c r="H48" s="17"/>
      <c r="I48" s="31" t="s">
        <v>302</v>
      </c>
      <c r="J48" s="20" t="s">
        <v>26</v>
      </c>
      <c r="K48" s="19" t="s">
        <v>350</v>
      </c>
      <c r="L48" s="66" t="s">
        <v>580</v>
      </c>
      <c r="M48" s="21" t="s">
        <v>402</v>
      </c>
      <c r="N48" s="22" t="s">
        <v>514</v>
      </c>
      <c r="O48" s="23" t="s">
        <v>638</v>
      </c>
    </row>
    <row r="49" spans="1:15" x14ac:dyDescent="0.2">
      <c r="A49" s="17">
        <v>39</v>
      </c>
      <c r="B49" s="17"/>
      <c r="C49" s="18"/>
      <c r="D49" s="17"/>
      <c r="E49" s="17"/>
      <c r="F49" s="19" t="s">
        <v>459</v>
      </c>
      <c r="G49" s="17"/>
      <c r="H49" s="17"/>
      <c r="I49" s="31" t="s">
        <v>303</v>
      </c>
      <c r="J49" s="20" t="s">
        <v>26</v>
      </c>
      <c r="K49" s="19" t="s">
        <v>351</v>
      </c>
      <c r="L49" s="66" t="s">
        <v>639</v>
      </c>
      <c r="M49" s="21" t="s">
        <v>403</v>
      </c>
      <c r="N49" s="22" t="s">
        <v>515</v>
      </c>
      <c r="O49" s="23" t="s">
        <v>640</v>
      </c>
    </row>
    <row r="50" spans="1:15" x14ac:dyDescent="0.2">
      <c r="A50" s="17">
        <v>40</v>
      </c>
      <c r="B50" s="17"/>
      <c r="C50" s="18"/>
      <c r="D50" s="17"/>
      <c r="E50" s="17"/>
      <c r="F50" s="19" t="s">
        <v>460</v>
      </c>
      <c r="G50" s="17"/>
      <c r="H50" s="17"/>
      <c r="I50" s="31" t="s">
        <v>304</v>
      </c>
      <c r="J50" s="20" t="s">
        <v>28</v>
      </c>
      <c r="K50" s="19" t="s">
        <v>352</v>
      </c>
      <c r="L50" s="66" t="s">
        <v>581</v>
      </c>
      <c r="M50" s="21" t="s">
        <v>404</v>
      </c>
      <c r="N50" s="22" t="s">
        <v>516</v>
      </c>
      <c r="O50" s="23" t="s">
        <v>641</v>
      </c>
    </row>
    <row r="51" spans="1:15" x14ac:dyDescent="0.2">
      <c r="A51" s="17">
        <v>41</v>
      </c>
      <c r="B51" s="17"/>
      <c r="C51" s="18"/>
      <c r="D51" s="17"/>
      <c r="E51" s="17"/>
      <c r="F51" s="19" t="s">
        <v>461</v>
      </c>
      <c r="G51" s="17"/>
      <c r="H51" s="17"/>
      <c r="I51" s="31" t="s">
        <v>305</v>
      </c>
      <c r="J51" s="20" t="s">
        <v>26</v>
      </c>
      <c r="K51" s="19" t="s">
        <v>353</v>
      </c>
      <c r="L51" s="66" t="s">
        <v>582</v>
      </c>
      <c r="M51" s="21" t="s">
        <v>405</v>
      </c>
      <c r="N51" s="22" t="s">
        <v>517</v>
      </c>
      <c r="O51" s="23" t="s">
        <v>642</v>
      </c>
    </row>
    <row r="52" spans="1:15" x14ac:dyDescent="0.2">
      <c r="A52" s="17">
        <v>42</v>
      </c>
      <c r="B52" s="17"/>
      <c r="C52" s="18"/>
      <c r="D52" s="17"/>
      <c r="E52" s="17"/>
      <c r="F52" s="19" t="s">
        <v>462</v>
      </c>
      <c r="G52" s="17"/>
      <c r="H52" s="17"/>
      <c r="I52" s="31" t="s">
        <v>306</v>
      </c>
      <c r="J52" s="20" t="s">
        <v>26</v>
      </c>
      <c r="K52" s="19" t="s">
        <v>354</v>
      </c>
      <c r="L52" s="66" t="s">
        <v>583</v>
      </c>
      <c r="M52" s="21" t="s">
        <v>406</v>
      </c>
      <c r="N52" s="22" t="s">
        <v>518</v>
      </c>
      <c r="O52" s="23" t="s">
        <v>643</v>
      </c>
    </row>
    <row r="53" spans="1:15" x14ac:dyDescent="0.2">
      <c r="A53" s="17">
        <v>43</v>
      </c>
      <c r="B53" s="17"/>
      <c r="C53" s="18"/>
      <c r="D53" s="17"/>
      <c r="E53" s="17"/>
      <c r="F53" s="19" t="s">
        <v>463</v>
      </c>
      <c r="G53" s="17"/>
      <c r="H53" s="17"/>
      <c r="I53" s="31" t="s">
        <v>307</v>
      </c>
      <c r="J53" s="20" t="s">
        <v>26</v>
      </c>
      <c r="K53" s="19" t="s">
        <v>355</v>
      </c>
      <c r="L53" s="66" t="s">
        <v>584</v>
      </c>
      <c r="M53" s="21" t="s">
        <v>407</v>
      </c>
      <c r="N53" s="22" t="s">
        <v>519</v>
      </c>
      <c r="O53" s="23" t="s">
        <v>660</v>
      </c>
    </row>
    <row r="54" spans="1:15" x14ac:dyDescent="0.2">
      <c r="A54" s="17">
        <v>44</v>
      </c>
      <c r="B54" s="17"/>
      <c r="C54" s="18"/>
      <c r="D54" s="17"/>
      <c r="E54" s="17"/>
      <c r="F54" s="19" t="s">
        <v>464</v>
      </c>
      <c r="G54" s="17"/>
      <c r="H54" s="17"/>
      <c r="I54" s="31" t="s">
        <v>308</v>
      </c>
      <c r="J54" s="20" t="s">
        <v>26</v>
      </c>
      <c r="K54" s="19" t="s">
        <v>356</v>
      </c>
      <c r="L54" s="66" t="s">
        <v>585</v>
      </c>
      <c r="M54" s="21" t="s">
        <v>408</v>
      </c>
      <c r="N54" s="22" t="s">
        <v>520</v>
      </c>
      <c r="O54" s="23" t="s">
        <v>644</v>
      </c>
    </row>
    <row r="55" spans="1:15" x14ac:dyDescent="0.2">
      <c r="A55" s="17">
        <v>45</v>
      </c>
      <c r="B55" s="17"/>
      <c r="C55" s="18"/>
      <c r="D55" s="17"/>
      <c r="E55" s="17"/>
      <c r="F55" s="19" t="s">
        <v>465</v>
      </c>
      <c r="G55" s="17"/>
      <c r="H55" s="17"/>
      <c r="I55" s="31" t="s">
        <v>309</v>
      </c>
      <c r="J55" s="20" t="s">
        <v>26</v>
      </c>
      <c r="K55" s="19" t="s">
        <v>357</v>
      </c>
      <c r="L55" s="66" t="s">
        <v>586</v>
      </c>
      <c r="M55" s="21" t="s">
        <v>409</v>
      </c>
      <c r="N55" s="22" t="s">
        <v>521</v>
      </c>
      <c r="O55" s="23" t="s">
        <v>645</v>
      </c>
    </row>
    <row r="56" spans="1:15" x14ac:dyDescent="0.2">
      <c r="A56" s="17">
        <v>46</v>
      </c>
      <c r="B56" s="17"/>
      <c r="C56" s="18"/>
      <c r="D56" s="17"/>
      <c r="E56" s="17"/>
      <c r="F56" s="19" t="s">
        <v>466</v>
      </c>
      <c r="G56" s="17"/>
      <c r="H56" s="17"/>
      <c r="I56" s="31" t="s">
        <v>310</v>
      </c>
      <c r="J56" s="20" t="s">
        <v>26</v>
      </c>
      <c r="K56" s="19" t="s">
        <v>358</v>
      </c>
      <c r="L56" s="66" t="s">
        <v>587</v>
      </c>
      <c r="M56" s="21" t="s">
        <v>410</v>
      </c>
      <c r="N56" s="22" t="s">
        <v>522</v>
      </c>
      <c r="O56" s="23" t="s">
        <v>646</v>
      </c>
    </row>
    <row r="57" spans="1:15" x14ac:dyDescent="0.2">
      <c r="A57" s="17">
        <v>47</v>
      </c>
      <c r="B57" s="17"/>
      <c r="C57" s="18"/>
      <c r="D57" s="17"/>
      <c r="E57" s="17"/>
      <c r="F57" s="19" t="s">
        <v>467</v>
      </c>
      <c r="G57" s="17"/>
      <c r="H57" s="17"/>
      <c r="I57" s="31" t="s">
        <v>311</v>
      </c>
      <c r="J57" s="20" t="s">
        <v>26</v>
      </c>
      <c r="K57" s="19" t="s">
        <v>359</v>
      </c>
      <c r="L57" s="66" t="s">
        <v>647</v>
      </c>
      <c r="M57" s="21" t="s">
        <v>411</v>
      </c>
      <c r="N57" s="22" t="s">
        <v>523</v>
      </c>
      <c r="O57" s="23" t="s">
        <v>648</v>
      </c>
    </row>
    <row r="58" spans="1:15" x14ac:dyDescent="0.2">
      <c r="A58" s="17">
        <v>48</v>
      </c>
      <c r="B58" s="17"/>
      <c r="C58" s="18"/>
      <c r="D58" s="17"/>
      <c r="E58" s="17"/>
      <c r="F58" s="19" t="s">
        <v>468</v>
      </c>
      <c r="G58" s="17"/>
      <c r="H58" s="17"/>
      <c r="I58" s="31" t="s">
        <v>547</v>
      </c>
      <c r="J58" s="20" t="s">
        <v>28</v>
      </c>
      <c r="K58" s="19" t="s">
        <v>360</v>
      </c>
      <c r="L58" s="66" t="s">
        <v>588</v>
      </c>
      <c r="M58" s="21" t="s">
        <v>412</v>
      </c>
      <c r="N58" s="22" t="s">
        <v>524</v>
      </c>
      <c r="O58" s="23" t="s">
        <v>649</v>
      </c>
    </row>
    <row r="59" spans="1:15" x14ac:dyDescent="0.2">
      <c r="A59" s="17">
        <v>49</v>
      </c>
      <c r="B59" s="17"/>
      <c r="C59" s="18"/>
      <c r="D59" s="17"/>
      <c r="E59" s="17"/>
      <c r="F59" s="19" t="s">
        <v>469</v>
      </c>
      <c r="G59" s="17"/>
      <c r="H59" s="17"/>
      <c r="I59" s="31" t="s">
        <v>313</v>
      </c>
      <c r="J59" s="20" t="s">
        <v>26</v>
      </c>
      <c r="K59" s="19" t="s">
        <v>166</v>
      </c>
      <c r="L59" s="66" t="s">
        <v>589</v>
      </c>
      <c r="M59" s="21" t="s">
        <v>413</v>
      </c>
      <c r="N59" s="22" t="s">
        <v>525</v>
      </c>
      <c r="O59" s="23" t="s">
        <v>650</v>
      </c>
    </row>
    <row r="60" spans="1:15" x14ac:dyDescent="0.2">
      <c r="A60" s="17">
        <v>50</v>
      </c>
      <c r="B60" s="17"/>
      <c r="C60" s="18"/>
      <c r="D60" s="17"/>
      <c r="E60" s="17"/>
      <c r="F60" s="19" t="s">
        <v>470</v>
      </c>
      <c r="G60" s="17"/>
      <c r="H60" s="17"/>
      <c r="I60" s="31" t="s">
        <v>314</v>
      </c>
      <c r="J60" s="20" t="s">
        <v>26</v>
      </c>
      <c r="K60" s="19" t="s">
        <v>361</v>
      </c>
      <c r="L60" s="66" t="s">
        <v>590</v>
      </c>
      <c r="M60" s="21" t="s">
        <v>414</v>
      </c>
      <c r="N60" s="22" t="s">
        <v>526</v>
      </c>
      <c r="O60" s="23" t="s">
        <v>651</v>
      </c>
    </row>
    <row r="61" spans="1:15" x14ac:dyDescent="0.2">
      <c r="A61" s="17">
        <v>51</v>
      </c>
      <c r="B61" s="17"/>
      <c r="C61" s="18"/>
      <c r="D61" s="17"/>
      <c r="E61" s="17"/>
      <c r="F61" s="19" t="s">
        <v>471</v>
      </c>
      <c r="G61" s="17"/>
      <c r="H61" s="17"/>
      <c r="I61" s="31" t="s">
        <v>315</v>
      </c>
      <c r="J61" s="20" t="s">
        <v>28</v>
      </c>
      <c r="K61" s="19" t="s">
        <v>362</v>
      </c>
      <c r="L61" s="66" t="s">
        <v>591</v>
      </c>
      <c r="M61" s="21" t="s">
        <v>415</v>
      </c>
      <c r="N61" s="22" t="s">
        <v>527</v>
      </c>
      <c r="O61" s="23" t="s">
        <v>652</v>
      </c>
    </row>
    <row r="62" spans="1:15" x14ac:dyDescent="0.2">
      <c r="A62" s="17">
        <v>52</v>
      </c>
      <c r="B62" s="17"/>
      <c r="C62" s="18"/>
      <c r="D62" s="17"/>
      <c r="E62" s="17"/>
      <c r="F62" s="19" t="s">
        <v>472</v>
      </c>
      <c r="G62" s="17"/>
      <c r="H62" s="17"/>
      <c r="I62" s="31" t="s">
        <v>316</v>
      </c>
      <c r="J62" s="20" t="s">
        <v>26</v>
      </c>
      <c r="K62" s="19" t="s">
        <v>169</v>
      </c>
      <c r="L62" s="66" t="s">
        <v>592</v>
      </c>
      <c r="M62" s="21" t="s">
        <v>416</v>
      </c>
      <c r="N62" s="22" t="s">
        <v>528</v>
      </c>
      <c r="O62" s="23" t="s">
        <v>653</v>
      </c>
    </row>
    <row r="63" spans="1:15" x14ac:dyDescent="0.2">
      <c r="A63" s="17">
        <v>53</v>
      </c>
      <c r="B63" s="17"/>
      <c r="C63" s="18"/>
      <c r="D63" s="17"/>
      <c r="E63" s="17"/>
      <c r="F63" s="19" t="s">
        <v>473</v>
      </c>
      <c r="G63" s="17"/>
      <c r="H63" s="17"/>
      <c r="I63" s="31" t="s">
        <v>317</v>
      </c>
      <c r="J63" s="20" t="s">
        <v>28</v>
      </c>
      <c r="K63" s="19" t="s">
        <v>167</v>
      </c>
      <c r="L63" s="66" t="s">
        <v>654</v>
      </c>
      <c r="M63" s="21" t="s">
        <v>417</v>
      </c>
      <c r="N63" s="22" t="s">
        <v>529</v>
      </c>
      <c r="O63" s="23" t="s">
        <v>655</v>
      </c>
    </row>
    <row r="64" spans="1:15" x14ac:dyDescent="0.2">
      <c r="A64" s="17">
        <v>54</v>
      </c>
      <c r="B64" s="17"/>
      <c r="C64" s="18"/>
      <c r="D64" s="17"/>
      <c r="E64" s="17"/>
      <c r="F64" s="19" t="s">
        <v>474</v>
      </c>
      <c r="G64" s="17"/>
      <c r="H64" s="17"/>
      <c r="I64" s="31" t="s">
        <v>318</v>
      </c>
      <c r="J64" s="20" t="s">
        <v>28</v>
      </c>
      <c r="K64" s="19" t="s">
        <v>544</v>
      </c>
      <c r="L64" s="66" t="s">
        <v>593</v>
      </c>
      <c r="M64" s="21" t="s">
        <v>418</v>
      </c>
      <c r="N64" s="22" t="s">
        <v>530</v>
      </c>
      <c r="O64" s="23" t="s">
        <v>656</v>
      </c>
    </row>
    <row r="65" spans="1:15" x14ac:dyDescent="0.2">
      <c r="A65" s="17">
        <v>55</v>
      </c>
      <c r="B65" s="17"/>
      <c r="C65" s="18"/>
      <c r="D65" s="17"/>
      <c r="E65" s="17"/>
      <c r="F65" s="19" t="s">
        <v>475</v>
      </c>
      <c r="G65" s="17"/>
      <c r="H65" s="17"/>
      <c r="I65" s="31" t="s">
        <v>319</v>
      </c>
      <c r="J65" s="20" t="s">
        <v>28</v>
      </c>
      <c r="K65" s="19" t="s">
        <v>363</v>
      </c>
      <c r="L65" s="66" t="s">
        <v>594</v>
      </c>
      <c r="M65" s="21" t="s">
        <v>419</v>
      </c>
      <c r="N65" s="22" t="s">
        <v>531</v>
      </c>
      <c r="O65" s="23" t="s">
        <v>657</v>
      </c>
    </row>
    <row r="66" spans="1:15" x14ac:dyDescent="0.2">
      <c r="A66" s="17">
        <v>56</v>
      </c>
      <c r="B66" s="17"/>
      <c r="C66" s="18"/>
      <c r="D66" s="17"/>
      <c r="E66" s="17"/>
      <c r="F66" s="19" t="s">
        <v>476</v>
      </c>
      <c r="G66" s="17"/>
      <c r="H66" s="17"/>
      <c r="I66" s="31" t="s">
        <v>320</v>
      </c>
      <c r="J66" s="20" t="s">
        <v>26</v>
      </c>
      <c r="K66" s="19" t="s">
        <v>364</v>
      </c>
      <c r="L66" s="66" t="s">
        <v>595</v>
      </c>
      <c r="M66" s="21" t="s">
        <v>420</v>
      </c>
      <c r="N66" s="22" t="s">
        <v>532</v>
      </c>
      <c r="O66" s="23" t="s">
        <v>658</v>
      </c>
    </row>
    <row r="67" spans="1:15" ht="12.75" x14ac:dyDescent="0.2">
      <c r="A67" s="24"/>
      <c r="B67" s="24"/>
      <c r="C67" s="25"/>
      <c r="D67" s="24"/>
      <c r="E67" s="24"/>
      <c r="F67" s="26"/>
      <c r="G67" s="24"/>
      <c r="H67" s="24"/>
      <c r="I67" s="26"/>
      <c r="J67" s="27"/>
      <c r="K67" s="26"/>
      <c r="L67" s="26"/>
      <c r="M67" s="28"/>
      <c r="N67" s="29"/>
      <c r="O67" s="30"/>
    </row>
    <row r="68" spans="1:15" ht="15.75" customHeight="1" x14ac:dyDescent="0.2">
      <c r="E68" s="4"/>
    </row>
    <row r="69" spans="1:15" ht="11.1" customHeight="1" x14ac:dyDescent="0.2">
      <c r="E69" s="4"/>
      <c r="M69" s="8" t="s">
        <v>662</v>
      </c>
    </row>
    <row r="70" spans="1:15" ht="11.1" customHeight="1" x14ac:dyDescent="0.2">
      <c r="E70" s="4"/>
      <c r="M70" s="8" t="s">
        <v>30</v>
      </c>
    </row>
    <row r="71" spans="1:15" ht="11.1" customHeight="1" x14ac:dyDescent="0.2">
      <c r="E71" s="4"/>
      <c r="M71" s="8" t="s">
        <v>661</v>
      </c>
    </row>
    <row r="72" spans="1:15" ht="11.1" customHeight="1" x14ac:dyDescent="0.2">
      <c r="E72" s="4"/>
    </row>
    <row r="73" spans="1:15" ht="11.1" customHeight="1" x14ac:dyDescent="0.2">
      <c r="E73" s="4"/>
    </row>
    <row r="74" spans="1:15" ht="11.1" customHeight="1" x14ac:dyDescent="0.2">
      <c r="E74" s="4"/>
    </row>
    <row r="75" spans="1:15" ht="11.1" customHeight="1" x14ac:dyDescent="0.2">
      <c r="E75" s="4"/>
    </row>
    <row r="76" spans="1:15" ht="11.1" customHeight="1" x14ac:dyDescent="0.2">
      <c r="E76" s="4"/>
      <c r="M76" s="1" t="s">
        <v>533</v>
      </c>
    </row>
    <row r="77" spans="1:15" ht="11.1" customHeight="1" x14ac:dyDescent="0.2">
      <c r="E77" s="4"/>
      <c r="M77" s="2" t="s">
        <v>534</v>
      </c>
    </row>
    <row r="78" spans="1:15" ht="15.75" customHeight="1" x14ac:dyDescent="0.2">
      <c r="E78" s="4"/>
    </row>
    <row r="79" spans="1:15" ht="15.75" customHeight="1" x14ac:dyDescent="0.2">
      <c r="E79" s="4"/>
    </row>
    <row r="80" spans="1:15" ht="15.75" customHeight="1" x14ac:dyDescent="0.2">
      <c r="E80" s="4"/>
    </row>
    <row r="81" spans="5:5" ht="15.75" customHeight="1" x14ac:dyDescent="0.2">
      <c r="E81" s="4"/>
    </row>
    <row r="82" spans="5:5" ht="15.75" customHeight="1" x14ac:dyDescent="0.2">
      <c r="E82" s="4"/>
    </row>
    <row r="83" spans="5:5" ht="15.75" customHeight="1" x14ac:dyDescent="0.2">
      <c r="E83" s="4"/>
    </row>
    <row r="84" spans="5:5" ht="15.75" customHeight="1" x14ac:dyDescent="0.2">
      <c r="E84" s="4"/>
    </row>
    <row r="85" spans="5:5" ht="15.75" customHeight="1" x14ac:dyDescent="0.2">
      <c r="E85" s="4"/>
    </row>
    <row r="86" spans="5:5" ht="15.75" customHeight="1" x14ac:dyDescent="0.2">
      <c r="E86" s="4"/>
    </row>
    <row r="87" spans="5:5" ht="15.75" customHeight="1" x14ac:dyDescent="0.2">
      <c r="E87" s="4"/>
    </row>
    <row r="88" spans="5:5" ht="15.75" customHeight="1" x14ac:dyDescent="0.2">
      <c r="E88" s="4"/>
    </row>
    <row r="89" spans="5:5" ht="15.75" customHeight="1" x14ac:dyDescent="0.2">
      <c r="E89" s="4"/>
    </row>
    <row r="90" spans="5:5" ht="15.75" customHeight="1" x14ac:dyDescent="0.2">
      <c r="E90" s="4"/>
    </row>
    <row r="91" spans="5:5" ht="15.75" customHeight="1" x14ac:dyDescent="0.2">
      <c r="E91" s="4"/>
    </row>
    <row r="92" spans="5:5" ht="15.75" customHeight="1" x14ac:dyDescent="0.2">
      <c r="E92" s="4"/>
    </row>
    <row r="93" spans="5:5" ht="15.75" customHeight="1" x14ac:dyDescent="0.2">
      <c r="E93" s="4"/>
    </row>
    <row r="94" spans="5:5" ht="15.75" customHeight="1" x14ac:dyDescent="0.2">
      <c r="E94" s="4"/>
    </row>
    <row r="95" spans="5:5" ht="15.75" customHeight="1" x14ac:dyDescent="0.2">
      <c r="E95" s="4"/>
    </row>
    <row r="96" spans="5:5" ht="15.75" customHeight="1" x14ac:dyDescent="0.2">
      <c r="E96" s="4"/>
    </row>
    <row r="97" spans="5:5" ht="15.75" customHeight="1" x14ac:dyDescent="0.2">
      <c r="E97" s="4"/>
    </row>
    <row r="98" spans="5:5" ht="15.75" customHeight="1" x14ac:dyDescent="0.2">
      <c r="E98" s="4"/>
    </row>
    <row r="99" spans="5:5" ht="15.75" customHeight="1" x14ac:dyDescent="0.2">
      <c r="E99" s="4"/>
    </row>
    <row r="100" spans="5:5" ht="15.75" customHeight="1" x14ac:dyDescent="0.2">
      <c r="E100" s="4"/>
    </row>
    <row r="101" spans="5:5" ht="15.75" customHeight="1" x14ac:dyDescent="0.2">
      <c r="E101" s="4"/>
    </row>
    <row r="102" spans="5:5" ht="15.75" customHeight="1" x14ac:dyDescent="0.2">
      <c r="E102" s="4"/>
    </row>
    <row r="103" spans="5:5" ht="15.75" customHeight="1" x14ac:dyDescent="0.2">
      <c r="E103" s="4"/>
    </row>
    <row r="104" spans="5:5" ht="15.75" customHeight="1" x14ac:dyDescent="0.2">
      <c r="E104" s="4"/>
    </row>
    <row r="105" spans="5:5" ht="15.75" customHeight="1" x14ac:dyDescent="0.2">
      <c r="E105" s="4"/>
    </row>
    <row r="106" spans="5:5" ht="15.75" customHeight="1" x14ac:dyDescent="0.2">
      <c r="E106" s="4"/>
    </row>
    <row r="107" spans="5:5" ht="15.75" customHeight="1" x14ac:dyDescent="0.2">
      <c r="E107" s="4"/>
    </row>
    <row r="108" spans="5:5" ht="15.75" customHeight="1" x14ac:dyDescent="0.2">
      <c r="E108" s="4"/>
    </row>
    <row r="109" spans="5:5" ht="15.75" customHeight="1" x14ac:dyDescent="0.2">
      <c r="E109" s="4"/>
    </row>
    <row r="110" spans="5:5" ht="15.75" customHeight="1" x14ac:dyDescent="0.2">
      <c r="E110" s="4"/>
    </row>
    <row r="111" spans="5:5" ht="15.75" customHeight="1" x14ac:dyDescent="0.2">
      <c r="E111" s="4"/>
    </row>
    <row r="112" spans="5:5" ht="15.75" customHeight="1" x14ac:dyDescent="0.2">
      <c r="E112" s="4"/>
    </row>
    <row r="113" spans="5:5" ht="15.75" customHeight="1" x14ac:dyDescent="0.2">
      <c r="E113" s="4"/>
    </row>
    <row r="114" spans="5:5" ht="15.75" customHeight="1" x14ac:dyDescent="0.2">
      <c r="E114" s="4"/>
    </row>
    <row r="115" spans="5:5" ht="15.75" customHeight="1" x14ac:dyDescent="0.2">
      <c r="E115" s="4"/>
    </row>
    <row r="116" spans="5:5" ht="15.75" customHeight="1" x14ac:dyDescent="0.2">
      <c r="E116" s="4"/>
    </row>
    <row r="117" spans="5:5" ht="15.75" customHeight="1" x14ac:dyDescent="0.2">
      <c r="E117" s="4"/>
    </row>
    <row r="118" spans="5:5" ht="15.75" customHeight="1" x14ac:dyDescent="0.2">
      <c r="E118" s="4"/>
    </row>
    <row r="119" spans="5:5" ht="15.75" customHeight="1" x14ac:dyDescent="0.2">
      <c r="E119" s="4"/>
    </row>
    <row r="120" spans="5:5" ht="15.75" customHeight="1" x14ac:dyDescent="0.2">
      <c r="E120" s="4"/>
    </row>
    <row r="121" spans="5:5" ht="15.75" customHeight="1" x14ac:dyDescent="0.2">
      <c r="E121" s="4"/>
    </row>
    <row r="122" spans="5:5" ht="15.75" customHeight="1" x14ac:dyDescent="0.2">
      <c r="E122" s="4"/>
    </row>
    <row r="123" spans="5:5" ht="15.75" customHeight="1" x14ac:dyDescent="0.2">
      <c r="E123" s="4"/>
    </row>
    <row r="124" spans="5:5" ht="15.75" customHeight="1" x14ac:dyDescent="0.2">
      <c r="E124" s="4"/>
    </row>
    <row r="125" spans="5:5" ht="15.75" customHeight="1" x14ac:dyDescent="0.2">
      <c r="E125" s="4"/>
    </row>
    <row r="126" spans="5:5" ht="15.75" customHeight="1" x14ac:dyDescent="0.2">
      <c r="E126" s="4"/>
    </row>
    <row r="127" spans="5:5" ht="15.75" customHeight="1" x14ac:dyDescent="0.2">
      <c r="E127" s="4"/>
    </row>
    <row r="128" spans="5:5" ht="15.75" customHeight="1" x14ac:dyDescent="0.2">
      <c r="E128" s="4"/>
    </row>
    <row r="129" spans="5:5" ht="15.75" customHeight="1" x14ac:dyDescent="0.2">
      <c r="E129" s="4"/>
    </row>
    <row r="130" spans="5:5" ht="15.75" customHeight="1" x14ac:dyDescent="0.2">
      <c r="E130" s="4"/>
    </row>
    <row r="131" spans="5:5" ht="15.75" customHeight="1" x14ac:dyDescent="0.2">
      <c r="E131" s="4"/>
    </row>
    <row r="132" spans="5:5" ht="15.75" customHeight="1" x14ac:dyDescent="0.2">
      <c r="E132" s="4"/>
    </row>
    <row r="133" spans="5:5" ht="15.75" customHeight="1" x14ac:dyDescent="0.2">
      <c r="E133" s="4"/>
    </row>
    <row r="134" spans="5:5" ht="15.75" customHeight="1" x14ac:dyDescent="0.2">
      <c r="E134" s="4"/>
    </row>
    <row r="135" spans="5:5" ht="15.75" customHeight="1" x14ac:dyDescent="0.2">
      <c r="E135" s="4"/>
    </row>
    <row r="136" spans="5:5" ht="15.75" customHeight="1" x14ac:dyDescent="0.2">
      <c r="E136" s="4"/>
    </row>
    <row r="137" spans="5:5" ht="15.75" customHeight="1" x14ac:dyDescent="0.2">
      <c r="E137" s="4"/>
    </row>
    <row r="138" spans="5:5" ht="15.75" customHeight="1" x14ac:dyDescent="0.2">
      <c r="E138" s="4"/>
    </row>
    <row r="139" spans="5:5" ht="15.75" customHeight="1" x14ac:dyDescent="0.2">
      <c r="E139" s="4"/>
    </row>
    <row r="140" spans="5:5" ht="15.75" customHeight="1" x14ac:dyDescent="0.2">
      <c r="E140" s="4"/>
    </row>
    <row r="141" spans="5:5" ht="15.75" customHeight="1" x14ac:dyDescent="0.2">
      <c r="E141" s="4"/>
    </row>
    <row r="142" spans="5:5" ht="15.75" customHeight="1" x14ac:dyDescent="0.2">
      <c r="E142" s="4"/>
    </row>
    <row r="143" spans="5:5" ht="15.75" customHeight="1" x14ac:dyDescent="0.2">
      <c r="E143" s="4"/>
    </row>
    <row r="144" spans="5:5" ht="15.75" customHeight="1" x14ac:dyDescent="0.2">
      <c r="E144" s="4"/>
    </row>
    <row r="145" spans="5:5" ht="15.75" customHeight="1" x14ac:dyDescent="0.2">
      <c r="E145" s="4"/>
    </row>
    <row r="146" spans="5:5" ht="15.75" customHeight="1" x14ac:dyDescent="0.2">
      <c r="E146" s="4"/>
    </row>
    <row r="147" spans="5:5" ht="15.75" customHeight="1" x14ac:dyDescent="0.2">
      <c r="E147" s="4"/>
    </row>
    <row r="148" spans="5:5" ht="15.75" customHeight="1" x14ac:dyDescent="0.2">
      <c r="E148" s="4"/>
    </row>
    <row r="149" spans="5:5" ht="15.75" customHeight="1" x14ac:dyDescent="0.2">
      <c r="E149" s="4"/>
    </row>
    <row r="150" spans="5:5" ht="15.75" customHeight="1" x14ac:dyDescent="0.2">
      <c r="E150" s="4"/>
    </row>
    <row r="151" spans="5:5" ht="15.75" customHeight="1" x14ac:dyDescent="0.2">
      <c r="E151" s="4"/>
    </row>
    <row r="152" spans="5:5" ht="15.75" customHeight="1" x14ac:dyDescent="0.2">
      <c r="E152" s="4"/>
    </row>
    <row r="153" spans="5:5" ht="15.75" customHeight="1" x14ac:dyDescent="0.2">
      <c r="E153" s="4"/>
    </row>
    <row r="154" spans="5:5" ht="15.75" customHeight="1" x14ac:dyDescent="0.2">
      <c r="E154" s="4"/>
    </row>
    <row r="155" spans="5:5" ht="15.75" customHeight="1" x14ac:dyDescent="0.2">
      <c r="E155" s="4"/>
    </row>
    <row r="156" spans="5:5" ht="15.75" customHeight="1" x14ac:dyDescent="0.2">
      <c r="E156" s="4"/>
    </row>
    <row r="157" spans="5:5" ht="15.75" customHeight="1" x14ac:dyDescent="0.2">
      <c r="E157" s="4"/>
    </row>
    <row r="158" spans="5:5" ht="15.75" customHeight="1" x14ac:dyDescent="0.2">
      <c r="E158" s="4"/>
    </row>
    <row r="159" spans="5:5" ht="15.75" customHeight="1" x14ac:dyDescent="0.2">
      <c r="E159" s="4"/>
    </row>
    <row r="160" spans="5:5" ht="15.75" customHeight="1" x14ac:dyDescent="0.2">
      <c r="E160" s="4"/>
    </row>
    <row r="161" spans="5:5" ht="15.75" customHeight="1" x14ac:dyDescent="0.2">
      <c r="E161" s="4"/>
    </row>
    <row r="162" spans="5:5" ht="15.75" customHeight="1" x14ac:dyDescent="0.2">
      <c r="E162" s="4"/>
    </row>
    <row r="163" spans="5:5" ht="15.75" customHeight="1" x14ac:dyDescent="0.2">
      <c r="E163" s="4"/>
    </row>
    <row r="164" spans="5:5" ht="15.75" customHeight="1" x14ac:dyDescent="0.2">
      <c r="E164" s="4"/>
    </row>
    <row r="165" spans="5:5" ht="15.75" customHeight="1" x14ac:dyDescent="0.2">
      <c r="E165" s="4"/>
    </row>
    <row r="166" spans="5:5" ht="15.75" customHeight="1" x14ac:dyDescent="0.2">
      <c r="E166" s="4"/>
    </row>
    <row r="167" spans="5:5" ht="15.75" customHeight="1" x14ac:dyDescent="0.2">
      <c r="E167" s="4"/>
    </row>
    <row r="168" spans="5:5" ht="15.75" customHeight="1" x14ac:dyDescent="0.2">
      <c r="E168" s="4"/>
    </row>
    <row r="169" spans="5:5" ht="15.75" customHeight="1" x14ac:dyDescent="0.2">
      <c r="E169" s="4"/>
    </row>
    <row r="170" spans="5:5" ht="15.75" customHeight="1" x14ac:dyDescent="0.2">
      <c r="E170" s="4"/>
    </row>
    <row r="171" spans="5:5" ht="15.75" customHeight="1" x14ac:dyDescent="0.2">
      <c r="E171" s="4"/>
    </row>
    <row r="172" spans="5:5" ht="15.75" customHeight="1" x14ac:dyDescent="0.2">
      <c r="E172" s="4"/>
    </row>
    <row r="173" spans="5:5" ht="15.75" customHeight="1" x14ac:dyDescent="0.2">
      <c r="E173" s="4"/>
    </row>
    <row r="174" spans="5:5" ht="15.75" customHeight="1" x14ac:dyDescent="0.2">
      <c r="E174" s="4"/>
    </row>
    <row r="175" spans="5:5" ht="15.75" customHeight="1" x14ac:dyDescent="0.2">
      <c r="E175" s="4"/>
    </row>
    <row r="176" spans="5:5" ht="15.75" customHeight="1" x14ac:dyDescent="0.2">
      <c r="E176" s="4"/>
    </row>
    <row r="177" spans="5:5" ht="15.75" customHeight="1" x14ac:dyDescent="0.2">
      <c r="E177" s="4"/>
    </row>
    <row r="178" spans="5:5" ht="15.75" customHeight="1" x14ac:dyDescent="0.2">
      <c r="E178" s="4"/>
    </row>
    <row r="179" spans="5:5" ht="15.75" customHeight="1" x14ac:dyDescent="0.2">
      <c r="E179" s="4"/>
    </row>
    <row r="180" spans="5:5" ht="15.75" customHeight="1" x14ac:dyDescent="0.2">
      <c r="E180" s="4"/>
    </row>
    <row r="181" spans="5:5" ht="15.75" customHeight="1" x14ac:dyDescent="0.2">
      <c r="E181" s="4"/>
    </row>
    <row r="182" spans="5:5" ht="15.75" customHeight="1" x14ac:dyDescent="0.2">
      <c r="E182" s="4"/>
    </row>
    <row r="183" spans="5:5" ht="15.75" customHeight="1" x14ac:dyDescent="0.2">
      <c r="E183" s="4"/>
    </row>
    <row r="184" spans="5:5" ht="15.75" customHeight="1" x14ac:dyDescent="0.2">
      <c r="E184" s="4"/>
    </row>
    <row r="185" spans="5:5" ht="15.75" customHeight="1" x14ac:dyDescent="0.2">
      <c r="E185" s="4"/>
    </row>
    <row r="186" spans="5:5" ht="15.75" customHeight="1" x14ac:dyDescent="0.2">
      <c r="E186" s="4"/>
    </row>
    <row r="187" spans="5:5" ht="15.75" customHeight="1" x14ac:dyDescent="0.2">
      <c r="E187" s="4"/>
    </row>
    <row r="188" spans="5:5" ht="15.75" customHeight="1" x14ac:dyDescent="0.2">
      <c r="E188" s="4"/>
    </row>
    <row r="189" spans="5:5" ht="15.75" customHeight="1" x14ac:dyDescent="0.2">
      <c r="E189" s="4"/>
    </row>
    <row r="190" spans="5:5" ht="15.75" customHeight="1" x14ac:dyDescent="0.2">
      <c r="E190" s="4"/>
    </row>
    <row r="191" spans="5:5" ht="15.75" customHeight="1" x14ac:dyDescent="0.2">
      <c r="E191" s="4"/>
    </row>
    <row r="192" spans="5:5" ht="15.75" customHeight="1" x14ac:dyDescent="0.2">
      <c r="E192" s="4"/>
    </row>
    <row r="193" spans="5:5" ht="15.75" customHeight="1" x14ac:dyDescent="0.2">
      <c r="E193" s="4"/>
    </row>
    <row r="194" spans="5:5" ht="15.75" customHeight="1" x14ac:dyDescent="0.2">
      <c r="E194" s="4"/>
    </row>
    <row r="195" spans="5:5" ht="15.75" customHeight="1" x14ac:dyDescent="0.2">
      <c r="E195" s="4"/>
    </row>
    <row r="196" spans="5:5" ht="15.75" customHeight="1" x14ac:dyDescent="0.2">
      <c r="E196" s="4"/>
    </row>
    <row r="197" spans="5:5" ht="15.75" customHeight="1" x14ac:dyDescent="0.2">
      <c r="E197" s="4"/>
    </row>
    <row r="198" spans="5:5" ht="15.75" customHeight="1" x14ac:dyDescent="0.2">
      <c r="E198" s="4"/>
    </row>
    <row r="199" spans="5:5" ht="15.75" customHeight="1" x14ac:dyDescent="0.2">
      <c r="E199" s="4"/>
    </row>
    <row r="200" spans="5:5" ht="15.75" customHeight="1" x14ac:dyDescent="0.2">
      <c r="E200" s="4"/>
    </row>
    <row r="201" spans="5:5" ht="15.75" customHeight="1" x14ac:dyDescent="0.2">
      <c r="E201" s="4"/>
    </row>
    <row r="202" spans="5:5" ht="15.75" customHeight="1" x14ac:dyDescent="0.2">
      <c r="E202" s="4"/>
    </row>
    <row r="203" spans="5:5" ht="15.75" customHeight="1" x14ac:dyDescent="0.2">
      <c r="E203" s="4"/>
    </row>
    <row r="204" spans="5:5" ht="15.75" customHeight="1" x14ac:dyDescent="0.2">
      <c r="E204" s="4"/>
    </row>
    <row r="205" spans="5:5" ht="15.75" customHeight="1" x14ac:dyDescent="0.2">
      <c r="E205" s="4"/>
    </row>
    <row r="206" spans="5:5" ht="15.75" customHeight="1" x14ac:dyDescent="0.2">
      <c r="E206" s="4"/>
    </row>
    <row r="207" spans="5:5" ht="15.75" customHeight="1" x14ac:dyDescent="0.2">
      <c r="E207" s="4"/>
    </row>
    <row r="208" spans="5:5" ht="15.75" customHeight="1" x14ac:dyDescent="0.2">
      <c r="E208" s="4"/>
    </row>
    <row r="209" spans="5:5" ht="15.75" customHeight="1" x14ac:dyDescent="0.2">
      <c r="E209" s="4"/>
    </row>
    <row r="210" spans="5:5" ht="15.75" customHeight="1" x14ac:dyDescent="0.2">
      <c r="E210" s="4"/>
    </row>
    <row r="211" spans="5:5" ht="15.75" customHeight="1" x14ac:dyDescent="0.2">
      <c r="E211" s="4"/>
    </row>
    <row r="212" spans="5:5" ht="15.75" customHeight="1" x14ac:dyDescent="0.2">
      <c r="E212" s="4"/>
    </row>
    <row r="213" spans="5:5" ht="15.75" customHeight="1" x14ac:dyDescent="0.2">
      <c r="E213" s="4"/>
    </row>
    <row r="214" spans="5:5" ht="15.75" customHeight="1" x14ac:dyDescent="0.2">
      <c r="E214" s="4"/>
    </row>
    <row r="215" spans="5:5" ht="15.75" customHeight="1" x14ac:dyDescent="0.2">
      <c r="E215" s="4"/>
    </row>
    <row r="216" spans="5:5" ht="15.75" customHeight="1" x14ac:dyDescent="0.2">
      <c r="E216" s="4"/>
    </row>
    <row r="217" spans="5:5" ht="15.75" customHeight="1" x14ac:dyDescent="0.2">
      <c r="E217" s="4"/>
    </row>
    <row r="218" spans="5:5" ht="15.75" customHeight="1" x14ac:dyDescent="0.2">
      <c r="E218" s="4"/>
    </row>
    <row r="219" spans="5:5" ht="15.75" customHeight="1" x14ac:dyDescent="0.2">
      <c r="E219" s="4"/>
    </row>
    <row r="220" spans="5:5" ht="15.75" customHeight="1" x14ac:dyDescent="0.2">
      <c r="E220" s="4"/>
    </row>
    <row r="221" spans="5:5" ht="15.75" customHeight="1" x14ac:dyDescent="0.2">
      <c r="E221" s="4"/>
    </row>
    <row r="222" spans="5:5" ht="15.75" customHeight="1" x14ac:dyDescent="0.2">
      <c r="E222" s="4"/>
    </row>
    <row r="223" spans="5:5" ht="15.75" customHeight="1" x14ac:dyDescent="0.2">
      <c r="E223" s="4"/>
    </row>
    <row r="224" spans="5:5" ht="15.75" customHeight="1" x14ac:dyDescent="0.2">
      <c r="E224" s="4"/>
    </row>
    <row r="225" spans="5:5" ht="15.75" customHeight="1" x14ac:dyDescent="0.2">
      <c r="E225" s="4"/>
    </row>
    <row r="226" spans="5:5" ht="15.75" customHeight="1" x14ac:dyDescent="0.2">
      <c r="E226" s="4"/>
    </row>
    <row r="227" spans="5:5" ht="15.75" customHeight="1" x14ac:dyDescent="0.2">
      <c r="E227" s="4"/>
    </row>
    <row r="228" spans="5:5" ht="15.75" customHeight="1" x14ac:dyDescent="0.2">
      <c r="E228" s="4"/>
    </row>
    <row r="229" spans="5:5" ht="15.75" customHeight="1" x14ac:dyDescent="0.2">
      <c r="E229" s="4"/>
    </row>
    <row r="230" spans="5:5" ht="15.75" customHeight="1" x14ac:dyDescent="0.2">
      <c r="E230" s="4"/>
    </row>
    <row r="231" spans="5:5" ht="15.75" customHeight="1" x14ac:dyDescent="0.2">
      <c r="E231" s="4"/>
    </row>
    <row r="232" spans="5:5" ht="15.75" customHeight="1" x14ac:dyDescent="0.2">
      <c r="E232" s="4"/>
    </row>
    <row r="233" spans="5:5" ht="15.75" customHeight="1" x14ac:dyDescent="0.2">
      <c r="E233" s="4"/>
    </row>
    <row r="234" spans="5:5" ht="15.75" customHeight="1" x14ac:dyDescent="0.2">
      <c r="E234" s="4"/>
    </row>
    <row r="235" spans="5:5" ht="15.75" customHeight="1" x14ac:dyDescent="0.2">
      <c r="E235" s="4"/>
    </row>
    <row r="236" spans="5:5" ht="15.75" customHeight="1" x14ac:dyDescent="0.2">
      <c r="E236" s="4"/>
    </row>
    <row r="237" spans="5:5" ht="15.75" customHeight="1" x14ac:dyDescent="0.2">
      <c r="E237" s="4"/>
    </row>
    <row r="238" spans="5:5" ht="15.75" customHeight="1" x14ac:dyDescent="0.2">
      <c r="E238" s="4"/>
    </row>
    <row r="239" spans="5:5" ht="15.75" customHeight="1" x14ac:dyDescent="0.2">
      <c r="E239" s="4"/>
    </row>
    <row r="240" spans="5:5" ht="15.75" customHeight="1" x14ac:dyDescent="0.2">
      <c r="E240" s="4"/>
    </row>
    <row r="241" spans="5:5" ht="15.75" customHeight="1" x14ac:dyDescent="0.2">
      <c r="E241" s="4"/>
    </row>
    <row r="242" spans="5:5" ht="15.75" customHeight="1" x14ac:dyDescent="0.2">
      <c r="E242" s="4"/>
    </row>
    <row r="243" spans="5:5" ht="15.75" customHeight="1" x14ac:dyDescent="0.2">
      <c r="E243" s="4"/>
    </row>
    <row r="244" spans="5:5" ht="15.75" customHeight="1" x14ac:dyDescent="0.2">
      <c r="E244" s="4"/>
    </row>
    <row r="245" spans="5:5" ht="15.75" customHeight="1" x14ac:dyDescent="0.2">
      <c r="E245" s="4"/>
    </row>
    <row r="246" spans="5:5" ht="15.75" customHeight="1" x14ac:dyDescent="0.2">
      <c r="E246" s="4"/>
    </row>
    <row r="247" spans="5:5" ht="15.75" customHeight="1" x14ac:dyDescent="0.2">
      <c r="E247" s="4"/>
    </row>
    <row r="248" spans="5:5" ht="15.75" customHeight="1" x14ac:dyDescent="0.2">
      <c r="E248" s="4"/>
    </row>
    <row r="249" spans="5:5" ht="15.75" customHeight="1" x14ac:dyDescent="0.2">
      <c r="E249" s="4"/>
    </row>
    <row r="250" spans="5:5" ht="15.75" customHeight="1" x14ac:dyDescent="0.2">
      <c r="E250" s="4"/>
    </row>
    <row r="251" spans="5:5" ht="15.75" customHeight="1" x14ac:dyDescent="0.2">
      <c r="E251" s="4"/>
    </row>
    <row r="252" spans="5:5" ht="15.75" customHeight="1" x14ac:dyDescent="0.2">
      <c r="E252" s="4"/>
    </row>
    <row r="253" spans="5:5" ht="15.75" customHeight="1" x14ac:dyDescent="0.2">
      <c r="E253" s="4"/>
    </row>
    <row r="254" spans="5:5" ht="15.75" customHeight="1" x14ac:dyDescent="0.2">
      <c r="E254" s="4"/>
    </row>
    <row r="255" spans="5:5" ht="15.75" customHeight="1" x14ac:dyDescent="0.2">
      <c r="E255" s="4"/>
    </row>
    <row r="256" spans="5:5" ht="15.75" customHeight="1" x14ac:dyDescent="0.2">
      <c r="E256" s="4"/>
    </row>
    <row r="257" spans="5:5" ht="15.75" customHeight="1" x14ac:dyDescent="0.2">
      <c r="E257" s="4"/>
    </row>
    <row r="258" spans="5:5" ht="15.75" customHeight="1" x14ac:dyDescent="0.2">
      <c r="E258" s="4"/>
    </row>
    <row r="259" spans="5:5" ht="15.75" customHeight="1" x14ac:dyDescent="0.2">
      <c r="E259" s="4"/>
    </row>
    <row r="260" spans="5:5" ht="15.75" customHeight="1" x14ac:dyDescent="0.2">
      <c r="E260" s="4"/>
    </row>
    <row r="261" spans="5:5" ht="15.75" customHeight="1" x14ac:dyDescent="0.2">
      <c r="E261" s="4"/>
    </row>
    <row r="262" spans="5:5" ht="15.75" customHeight="1" x14ac:dyDescent="0.2">
      <c r="E262" s="4"/>
    </row>
    <row r="263" spans="5:5" ht="15.75" customHeight="1" x14ac:dyDescent="0.2">
      <c r="E263" s="4"/>
    </row>
    <row r="264" spans="5:5" ht="15.75" customHeight="1" x14ac:dyDescent="0.2">
      <c r="E264" s="4"/>
    </row>
    <row r="265" spans="5:5" ht="15.75" customHeight="1" x14ac:dyDescent="0.2">
      <c r="E265" s="4"/>
    </row>
    <row r="266" spans="5:5" ht="15.75" customHeight="1" x14ac:dyDescent="0.2">
      <c r="E266" s="4"/>
    </row>
    <row r="267" spans="5:5" ht="15.75" customHeight="1" x14ac:dyDescent="0.2">
      <c r="E267" s="4"/>
    </row>
    <row r="268" spans="5:5" ht="15.75" customHeight="1" x14ac:dyDescent="0.2">
      <c r="E268" s="4"/>
    </row>
    <row r="269" spans="5:5" ht="15.75" customHeight="1" x14ac:dyDescent="0.2">
      <c r="E269" s="4"/>
    </row>
    <row r="270" spans="5:5" ht="15.75" customHeight="1" x14ac:dyDescent="0.2">
      <c r="E270" s="4"/>
    </row>
    <row r="271" spans="5:5" ht="15.75" customHeight="1" x14ac:dyDescent="0.2">
      <c r="E271" s="4"/>
    </row>
    <row r="272" spans="5:5" ht="15.75" customHeight="1" x14ac:dyDescent="0.2">
      <c r="E272" s="4"/>
    </row>
    <row r="273" spans="5:5" ht="15.75" customHeight="1" x14ac:dyDescent="0.2">
      <c r="E273" s="4"/>
    </row>
    <row r="274" spans="5:5" ht="15.75" customHeight="1" x14ac:dyDescent="0.2">
      <c r="E274" s="4"/>
    </row>
    <row r="275" spans="5:5" ht="15.75" customHeight="1" x14ac:dyDescent="0.2">
      <c r="E275" s="4"/>
    </row>
    <row r="276" spans="5:5" ht="15.75" customHeight="1" x14ac:dyDescent="0.2">
      <c r="E276" s="4"/>
    </row>
    <row r="277" spans="5:5" ht="15.75" customHeight="1" x14ac:dyDescent="0.2">
      <c r="E277" s="4"/>
    </row>
    <row r="278" spans="5:5" ht="15.75" customHeight="1" x14ac:dyDescent="0.2"/>
    <row r="279" spans="5:5" ht="15.75" customHeight="1" x14ac:dyDescent="0.2"/>
    <row r="280" spans="5:5" ht="15.75" customHeight="1" x14ac:dyDescent="0.2"/>
    <row r="281" spans="5:5" ht="15.75" customHeight="1" x14ac:dyDescent="0.2"/>
    <row r="282" spans="5:5" ht="15.75" customHeight="1" x14ac:dyDescent="0.2"/>
    <row r="283" spans="5:5" ht="15.75" customHeight="1" x14ac:dyDescent="0.2"/>
    <row r="284" spans="5:5" ht="15.75" customHeight="1" x14ac:dyDescent="0.2"/>
    <row r="285" spans="5:5" ht="15.75" customHeight="1" x14ac:dyDescent="0.2"/>
    <row r="286" spans="5:5" ht="15.75" customHeight="1" x14ac:dyDescent="0.2"/>
    <row r="287" spans="5:5" ht="15.75" customHeight="1" x14ac:dyDescent="0.2"/>
    <row r="288" spans="5:5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</sheetData>
  <mergeCells count="14">
    <mergeCell ref="N9:N10"/>
    <mergeCell ref="A1:O1"/>
    <mergeCell ref="A2:O2"/>
    <mergeCell ref="A3:O3"/>
    <mergeCell ref="A9:A10"/>
    <mergeCell ref="E9:E10"/>
    <mergeCell ref="F9:F10"/>
    <mergeCell ref="G9:H9"/>
    <mergeCell ref="O9:O10"/>
    <mergeCell ref="I9:I10"/>
    <mergeCell ref="J9:J10"/>
    <mergeCell ref="K9:K10"/>
    <mergeCell ref="L9:L10"/>
    <mergeCell ref="M9:M10"/>
  </mergeCells>
  <pageMargins left="0.39370078740157483" right="0.19685039370078741" top="0.19685039370078741" bottom="0.19685039370078741" header="0" footer="0"/>
  <pageSetup paperSize="10000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1051"/>
  <sheetViews>
    <sheetView view="pageBreakPreview" zoomScale="80" zoomScaleNormal="80" zoomScaleSheetLayoutView="80" workbookViewId="0">
      <selection activeCell="H12" sqref="H12"/>
    </sheetView>
  </sheetViews>
  <sheetFormatPr defaultColWidth="12.625" defaultRowHeight="15" customHeight="1" x14ac:dyDescent="0.2"/>
  <cols>
    <col min="1" max="1" width="2.375" style="67" customWidth="1"/>
    <col min="2" max="2" width="4.75" style="67" customWidth="1"/>
    <col min="3" max="3" width="12.625" style="67" customWidth="1"/>
    <col min="4" max="4" width="8.5" style="67" customWidth="1"/>
    <col min="5" max="5" width="25.875" style="67" customWidth="1"/>
    <col min="6" max="6" width="10.25" style="67" customWidth="1"/>
    <col min="7" max="7" width="5.625" style="67" customWidth="1"/>
    <col min="8" max="8" width="5.25" style="67" customWidth="1"/>
    <col min="9" max="9" width="6.875" style="67" customWidth="1"/>
    <col min="10" max="10" width="7.625" style="67" customWidth="1"/>
    <col min="11" max="11" width="6.75" style="67" customWidth="1"/>
    <col min="12" max="12" width="4.875" style="67" customWidth="1"/>
    <col min="13" max="13" width="5.625" style="67" customWidth="1"/>
    <col min="14" max="14" width="10.625" style="67" customWidth="1"/>
    <col min="15" max="15" width="23.625" style="67" customWidth="1"/>
    <col min="16" max="30" width="7.625" style="67" customWidth="1"/>
    <col min="31" max="16384" width="12.625" style="67"/>
  </cols>
  <sheetData>
    <row r="1" spans="1:15" ht="14.1" customHeight="1" x14ac:dyDescent="0.2">
      <c r="A1" s="93" t="s">
        <v>667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2.95" customHeight="1" x14ac:dyDescent="0.2">
      <c r="A2" s="94" t="s">
        <v>666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1:15" ht="11.25" x14ac:dyDescent="0.2">
      <c r="B3" s="72"/>
    </row>
    <row r="4" spans="1:15" s="73" customFormat="1" ht="11.25" x14ac:dyDescent="0.2">
      <c r="B4" s="74" t="s">
        <v>37</v>
      </c>
      <c r="D4" s="74" t="s">
        <v>659</v>
      </c>
    </row>
    <row r="5" spans="1:15" ht="44.1" customHeight="1" x14ac:dyDescent="0.2">
      <c r="B5" s="75" t="s">
        <v>38</v>
      </c>
      <c r="C5" s="76" t="s">
        <v>39</v>
      </c>
      <c r="D5" s="75" t="s">
        <v>40</v>
      </c>
      <c r="E5" s="75" t="s">
        <v>41</v>
      </c>
      <c r="F5" s="75" t="s">
        <v>42</v>
      </c>
      <c r="G5" s="75" t="s">
        <v>43</v>
      </c>
      <c r="H5" s="75" t="s">
        <v>44</v>
      </c>
      <c r="I5" s="75" t="s">
        <v>45</v>
      </c>
      <c r="J5" s="75" t="s">
        <v>46</v>
      </c>
      <c r="K5" s="75" t="s">
        <v>663</v>
      </c>
      <c r="L5" s="75" t="s">
        <v>196</v>
      </c>
      <c r="M5" s="75" t="s">
        <v>664</v>
      </c>
      <c r="N5" s="75" t="s">
        <v>665</v>
      </c>
      <c r="O5" s="77" t="s">
        <v>47</v>
      </c>
    </row>
    <row r="6" spans="1:15" ht="14.1" customHeight="1" x14ac:dyDescent="0.2">
      <c r="B6" s="78">
        <v>1</v>
      </c>
      <c r="C6" s="79" t="s">
        <v>477</v>
      </c>
      <c r="D6" s="79" t="s">
        <v>421</v>
      </c>
      <c r="E6" s="79" t="s">
        <v>265</v>
      </c>
      <c r="F6" s="79" t="s">
        <v>165</v>
      </c>
      <c r="G6" s="78">
        <v>81</v>
      </c>
      <c r="H6" s="78">
        <v>80.2</v>
      </c>
      <c r="I6" s="78">
        <v>80.599999999999994</v>
      </c>
      <c r="J6" s="78">
        <v>80.599999999999994</v>
      </c>
      <c r="K6" s="78">
        <v>80</v>
      </c>
      <c r="L6" s="78">
        <v>82</v>
      </c>
      <c r="M6" s="78">
        <v>78.8</v>
      </c>
      <c r="N6" s="78">
        <v>86.8</v>
      </c>
      <c r="O6" s="79" t="s">
        <v>321</v>
      </c>
    </row>
    <row r="7" spans="1:15" ht="14.1" customHeight="1" x14ac:dyDescent="0.2">
      <c r="B7" s="80">
        <v>2</v>
      </c>
      <c r="C7" s="81" t="s">
        <v>478</v>
      </c>
      <c r="D7" s="81" t="s">
        <v>422</v>
      </c>
      <c r="E7" s="81" t="s">
        <v>266</v>
      </c>
      <c r="F7" s="81" t="s">
        <v>165</v>
      </c>
      <c r="G7" s="80">
        <v>89.2</v>
      </c>
      <c r="H7" s="80">
        <v>88.4</v>
      </c>
      <c r="I7" s="80">
        <v>89</v>
      </c>
      <c r="J7" s="80">
        <v>89</v>
      </c>
      <c r="K7" s="80">
        <v>89.4</v>
      </c>
      <c r="L7" s="80">
        <v>87</v>
      </c>
      <c r="M7" s="80">
        <v>85.8</v>
      </c>
      <c r="N7" s="80">
        <v>89.2</v>
      </c>
      <c r="O7" s="81" t="s">
        <v>322</v>
      </c>
    </row>
    <row r="8" spans="1:15" ht="14.1" customHeight="1" x14ac:dyDescent="0.2">
      <c r="B8" s="80">
        <v>3</v>
      </c>
      <c r="C8" s="81" t="s">
        <v>479</v>
      </c>
      <c r="D8" s="81" t="s">
        <v>423</v>
      </c>
      <c r="E8" s="81" t="s">
        <v>267</v>
      </c>
      <c r="F8" s="81" t="s">
        <v>165</v>
      </c>
      <c r="G8" s="80">
        <v>82.4</v>
      </c>
      <c r="H8" s="80">
        <v>82.6</v>
      </c>
      <c r="I8" s="80">
        <v>82</v>
      </c>
      <c r="J8" s="80">
        <v>82</v>
      </c>
      <c r="K8" s="80">
        <v>81.599999999999994</v>
      </c>
      <c r="L8" s="80">
        <v>82.2</v>
      </c>
      <c r="M8" s="80">
        <v>82.4</v>
      </c>
      <c r="N8" s="80">
        <v>87.8</v>
      </c>
      <c r="O8" s="81" t="s">
        <v>323</v>
      </c>
    </row>
    <row r="9" spans="1:15" ht="14.1" customHeight="1" x14ac:dyDescent="0.2">
      <c r="B9" s="80">
        <v>4</v>
      </c>
      <c r="C9" s="81" t="s">
        <v>480</v>
      </c>
      <c r="D9" s="81" t="s">
        <v>424</v>
      </c>
      <c r="E9" s="81" t="s">
        <v>268</v>
      </c>
      <c r="F9" s="81" t="s">
        <v>165</v>
      </c>
      <c r="G9" s="80">
        <v>83.4</v>
      </c>
      <c r="H9" s="80">
        <v>80.599999999999994</v>
      </c>
      <c r="I9" s="80">
        <v>81.8</v>
      </c>
      <c r="J9" s="80">
        <v>81.8</v>
      </c>
      <c r="K9" s="80">
        <v>85.4</v>
      </c>
      <c r="L9" s="80">
        <v>83.2</v>
      </c>
      <c r="M9" s="80">
        <v>80.8</v>
      </c>
      <c r="N9" s="80">
        <v>87.4</v>
      </c>
      <c r="O9" s="81" t="s">
        <v>168</v>
      </c>
    </row>
    <row r="10" spans="1:15" ht="14.1" customHeight="1" x14ac:dyDescent="0.2">
      <c r="B10" s="80">
        <v>5</v>
      </c>
      <c r="C10" s="81" t="s">
        <v>481</v>
      </c>
      <c r="D10" s="81" t="s">
        <v>425</v>
      </c>
      <c r="E10" s="81" t="s">
        <v>269</v>
      </c>
      <c r="F10" s="81" t="s">
        <v>165</v>
      </c>
      <c r="G10" s="80">
        <v>82.4</v>
      </c>
      <c r="H10" s="80">
        <v>80</v>
      </c>
      <c r="I10" s="80">
        <v>81.400000000000006</v>
      </c>
      <c r="J10" s="80">
        <v>81.400000000000006</v>
      </c>
      <c r="K10" s="80">
        <v>84</v>
      </c>
      <c r="L10" s="80">
        <v>82.2</v>
      </c>
      <c r="M10" s="80">
        <v>79.599999999999994</v>
      </c>
      <c r="N10" s="80">
        <v>85.6</v>
      </c>
      <c r="O10" s="81" t="s">
        <v>324</v>
      </c>
    </row>
    <row r="11" spans="1:15" ht="14.1" customHeight="1" x14ac:dyDescent="0.2">
      <c r="B11" s="80">
        <v>6</v>
      </c>
      <c r="C11" s="81" t="s">
        <v>482</v>
      </c>
      <c r="D11" s="81" t="s">
        <v>426</v>
      </c>
      <c r="E11" s="81" t="s">
        <v>270</v>
      </c>
      <c r="F11" s="81" t="s">
        <v>165</v>
      </c>
      <c r="G11" s="80">
        <v>81.2</v>
      </c>
      <c r="H11" s="80">
        <v>82</v>
      </c>
      <c r="I11" s="80">
        <v>81</v>
      </c>
      <c r="J11" s="80">
        <v>81</v>
      </c>
      <c r="K11" s="80">
        <v>81.8</v>
      </c>
      <c r="L11" s="80">
        <v>82.6</v>
      </c>
      <c r="M11" s="80">
        <v>81.2</v>
      </c>
      <c r="N11" s="80">
        <v>87.2</v>
      </c>
      <c r="O11" s="81" t="s">
        <v>538</v>
      </c>
    </row>
    <row r="12" spans="1:15" ht="14.1" customHeight="1" x14ac:dyDescent="0.2">
      <c r="B12" s="80">
        <v>7</v>
      </c>
      <c r="C12" s="81" t="s">
        <v>483</v>
      </c>
      <c r="D12" s="81" t="s">
        <v>427</v>
      </c>
      <c r="E12" s="81" t="s">
        <v>271</v>
      </c>
      <c r="F12" s="81" t="s">
        <v>165</v>
      </c>
      <c r="G12" s="80">
        <v>82.4</v>
      </c>
      <c r="H12" s="80">
        <v>82.6</v>
      </c>
      <c r="I12" s="80">
        <v>81.400000000000006</v>
      </c>
      <c r="J12" s="80">
        <v>81.400000000000006</v>
      </c>
      <c r="K12" s="80">
        <v>82.2</v>
      </c>
      <c r="L12" s="80">
        <v>83.6</v>
      </c>
      <c r="M12" s="80">
        <v>80.400000000000006</v>
      </c>
      <c r="N12" s="80">
        <v>86.6</v>
      </c>
      <c r="O12" s="81" t="s">
        <v>325</v>
      </c>
    </row>
    <row r="13" spans="1:15" ht="14.1" customHeight="1" x14ac:dyDescent="0.2">
      <c r="B13" s="80">
        <v>8</v>
      </c>
      <c r="C13" s="81" t="s">
        <v>484</v>
      </c>
      <c r="D13" s="81" t="s">
        <v>428</v>
      </c>
      <c r="E13" s="81" t="s">
        <v>272</v>
      </c>
      <c r="F13" s="81" t="s">
        <v>165</v>
      </c>
      <c r="G13" s="80">
        <v>88.2</v>
      </c>
      <c r="H13" s="80">
        <v>89</v>
      </c>
      <c r="I13" s="80">
        <v>86.8</v>
      </c>
      <c r="J13" s="80">
        <v>86.8</v>
      </c>
      <c r="K13" s="80">
        <v>87.4</v>
      </c>
      <c r="L13" s="80">
        <v>88</v>
      </c>
      <c r="M13" s="80">
        <v>86</v>
      </c>
      <c r="N13" s="80">
        <v>85.4</v>
      </c>
      <c r="O13" s="81" t="s">
        <v>545</v>
      </c>
    </row>
    <row r="14" spans="1:15" ht="14.1" customHeight="1" x14ac:dyDescent="0.2">
      <c r="B14" s="80">
        <v>9</v>
      </c>
      <c r="C14" s="81" t="s">
        <v>485</v>
      </c>
      <c r="D14" s="81" t="s">
        <v>429</v>
      </c>
      <c r="E14" s="81" t="s">
        <v>273</v>
      </c>
      <c r="F14" s="81" t="s">
        <v>165</v>
      </c>
      <c r="G14" s="80">
        <v>85</v>
      </c>
      <c r="H14" s="80">
        <v>85.2</v>
      </c>
      <c r="I14" s="80">
        <v>82.4</v>
      </c>
      <c r="J14" s="80">
        <v>82.4</v>
      </c>
      <c r="K14" s="80">
        <v>87.4</v>
      </c>
      <c r="L14" s="80">
        <v>84.4</v>
      </c>
      <c r="M14" s="80">
        <v>82.8</v>
      </c>
      <c r="N14" s="80">
        <v>84.8</v>
      </c>
      <c r="O14" s="81" t="s">
        <v>326</v>
      </c>
    </row>
    <row r="15" spans="1:15" ht="14.1" customHeight="1" x14ac:dyDescent="0.2">
      <c r="B15" s="80">
        <v>10</v>
      </c>
      <c r="C15" s="81" t="s">
        <v>486</v>
      </c>
      <c r="D15" s="81" t="s">
        <v>430</v>
      </c>
      <c r="E15" s="81" t="s">
        <v>274</v>
      </c>
      <c r="F15" s="81" t="s">
        <v>165</v>
      </c>
      <c r="G15" s="80">
        <v>85.8</v>
      </c>
      <c r="H15" s="80">
        <v>86.4</v>
      </c>
      <c r="I15" s="80">
        <v>84.4</v>
      </c>
      <c r="J15" s="80">
        <v>84.4</v>
      </c>
      <c r="K15" s="80">
        <v>86.6</v>
      </c>
      <c r="L15" s="80">
        <v>86</v>
      </c>
      <c r="M15" s="80">
        <v>84</v>
      </c>
      <c r="N15" s="80">
        <v>88.8</v>
      </c>
      <c r="O15" s="81" t="s">
        <v>539</v>
      </c>
    </row>
    <row r="16" spans="1:15" ht="14.1" customHeight="1" x14ac:dyDescent="0.2">
      <c r="B16" s="80">
        <v>11</v>
      </c>
      <c r="C16" s="81" t="s">
        <v>487</v>
      </c>
      <c r="D16" s="81" t="s">
        <v>431</v>
      </c>
      <c r="E16" s="81" t="s">
        <v>275</v>
      </c>
      <c r="F16" s="81" t="s">
        <v>165</v>
      </c>
      <c r="G16" s="80">
        <v>81.400000000000006</v>
      </c>
      <c r="H16" s="80">
        <v>78.8</v>
      </c>
      <c r="I16" s="80">
        <v>78.8</v>
      </c>
      <c r="J16" s="80">
        <v>78.8</v>
      </c>
      <c r="K16" s="80">
        <v>79.2</v>
      </c>
      <c r="L16" s="80">
        <v>79.599999999999994</v>
      </c>
      <c r="M16" s="80">
        <v>78.8</v>
      </c>
      <c r="N16" s="80">
        <v>86</v>
      </c>
      <c r="O16" s="81" t="s">
        <v>327</v>
      </c>
    </row>
    <row r="17" spans="2:15" ht="14.1" customHeight="1" x14ac:dyDescent="0.2">
      <c r="B17" s="80">
        <v>12</v>
      </c>
      <c r="C17" s="81" t="s">
        <v>488</v>
      </c>
      <c r="D17" s="81" t="s">
        <v>432</v>
      </c>
      <c r="E17" s="81" t="s">
        <v>276</v>
      </c>
      <c r="F17" s="81" t="s">
        <v>165</v>
      </c>
      <c r="G17" s="80">
        <v>80.400000000000006</v>
      </c>
      <c r="H17" s="80">
        <v>79.599999999999994</v>
      </c>
      <c r="I17" s="80">
        <v>79.8</v>
      </c>
      <c r="J17" s="80">
        <v>79.8</v>
      </c>
      <c r="K17" s="80">
        <v>82.8</v>
      </c>
      <c r="L17" s="80">
        <v>78.2</v>
      </c>
      <c r="M17" s="80">
        <v>77.8</v>
      </c>
      <c r="N17" s="80">
        <v>80.8</v>
      </c>
      <c r="O17" s="81" t="s">
        <v>328</v>
      </c>
    </row>
    <row r="18" spans="2:15" ht="14.1" customHeight="1" x14ac:dyDescent="0.2">
      <c r="B18" s="80">
        <v>13</v>
      </c>
      <c r="C18" s="81" t="s">
        <v>489</v>
      </c>
      <c r="D18" s="81" t="s">
        <v>433</v>
      </c>
      <c r="E18" s="81" t="s">
        <v>277</v>
      </c>
      <c r="F18" s="81" t="s">
        <v>165</v>
      </c>
      <c r="G18" s="80">
        <v>84.8</v>
      </c>
      <c r="H18" s="80">
        <v>83.6</v>
      </c>
      <c r="I18" s="80">
        <v>84.4</v>
      </c>
      <c r="J18" s="80">
        <v>84.4</v>
      </c>
      <c r="K18" s="80">
        <v>86.6</v>
      </c>
      <c r="L18" s="80">
        <v>83.4</v>
      </c>
      <c r="M18" s="80">
        <v>81.599999999999994</v>
      </c>
      <c r="N18" s="80">
        <v>85</v>
      </c>
      <c r="O18" s="81" t="s">
        <v>329</v>
      </c>
    </row>
    <row r="19" spans="2:15" ht="14.1" customHeight="1" x14ac:dyDescent="0.2">
      <c r="B19" s="80">
        <v>14</v>
      </c>
      <c r="C19" s="81" t="s">
        <v>490</v>
      </c>
      <c r="D19" s="81" t="s">
        <v>434</v>
      </c>
      <c r="E19" s="81" t="s">
        <v>278</v>
      </c>
      <c r="F19" s="81" t="s">
        <v>165</v>
      </c>
      <c r="G19" s="80">
        <v>81</v>
      </c>
      <c r="H19" s="80">
        <v>81.8</v>
      </c>
      <c r="I19" s="80">
        <v>80</v>
      </c>
      <c r="J19" s="80">
        <v>80</v>
      </c>
      <c r="K19" s="80">
        <v>79.8</v>
      </c>
      <c r="L19" s="80">
        <v>82.4</v>
      </c>
      <c r="M19" s="80">
        <v>81.8</v>
      </c>
      <c r="N19" s="80">
        <v>87.8</v>
      </c>
      <c r="O19" s="81" t="s">
        <v>330</v>
      </c>
    </row>
    <row r="20" spans="2:15" ht="14.1" customHeight="1" x14ac:dyDescent="0.2">
      <c r="B20" s="80">
        <v>15</v>
      </c>
      <c r="C20" s="81" t="s">
        <v>491</v>
      </c>
      <c r="D20" s="81" t="s">
        <v>435</v>
      </c>
      <c r="E20" s="81" t="s">
        <v>279</v>
      </c>
      <c r="F20" s="81" t="s">
        <v>165</v>
      </c>
      <c r="G20" s="80">
        <v>87.8</v>
      </c>
      <c r="H20" s="80">
        <v>83.4</v>
      </c>
      <c r="I20" s="80">
        <v>83.4</v>
      </c>
      <c r="J20" s="80">
        <v>83.4</v>
      </c>
      <c r="K20" s="80">
        <v>89</v>
      </c>
      <c r="L20" s="80">
        <v>84.6</v>
      </c>
      <c r="M20" s="80">
        <v>83.2</v>
      </c>
      <c r="N20" s="80">
        <v>87.8</v>
      </c>
      <c r="O20" s="81" t="s">
        <v>331</v>
      </c>
    </row>
    <row r="21" spans="2:15" ht="14.1" customHeight="1" x14ac:dyDescent="0.2">
      <c r="B21" s="80">
        <v>16</v>
      </c>
      <c r="C21" s="81" t="s">
        <v>492</v>
      </c>
      <c r="D21" s="81" t="s">
        <v>436</v>
      </c>
      <c r="E21" s="81" t="s">
        <v>280</v>
      </c>
      <c r="F21" s="81" t="s">
        <v>165</v>
      </c>
      <c r="G21" s="80">
        <v>87.6</v>
      </c>
      <c r="H21" s="80">
        <v>87.2</v>
      </c>
      <c r="I21" s="80">
        <v>85.8</v>
      </c>
      <c r="J21" s="80">
        <v>85.8</v>
      </c>
      <c r="K21" s="80">
        <v>89.4</v>
      </c>
      <c r="L21" s="80">
        <v>87.8</v>
      </c>
      <c r="M21" s="80">
        <v>85.6</v>
      </c>
      <c r="N21" s="80">
        <v>87.4</v>
      </c>
      <c r="O21" s="81" t="s">
        <v>332</v>
      </c>
    </row>
    <row r="22" spans="2:15" ht="14.1" customHeight="1" x14ac:dyDescent="0.2">
      <c r="B22" s="80">
        <v>17</v>
      </c>
      <c r="C22" s="81" t="s">
        <v>493</v>
      </c>
      <c r="D22" s="81" t="s">
        <v>437</v>
      </c>
      <c r="E22" s="81" t="s">
        <v>281</v>
      </c>
      <c r="F22" s="81" t="s">
        <v>165</v>
      </c>
      <c r="G22" s="80">
        <v>80</v>
      </c>
      <c r="H22" s="80">
        <v>81.599999999999994</v>
      </c>
      <c r="I22" s="80">
        <v>80.400000000000006</v>
      </c>
      <c r="J22" s="80">
        <v>80.400000000000006</v>
      </c>
      <c r="K22" s="80">
        <v>83.6</v>
      </c>
      <c r="L22" s="80">
        <v>83.6</v>
      </c>
      <c r="M22" s="80">
        <v>81.599999999999994</v>
      </c>
      <c r="N22" s="80">
        <v>85.6</v>
      </c>
      <c r="O22" s="81" t="s">
        <v>333</v>
      </c>
    </row>
    <row r="23" spans="2:15" ht="14.1" customHeight="1" x14ac:dyDescent="0.2">
      <c r="B23" s="80">
        <v>18</v>
      </c>
      <c r="C23" s="81" t="s">
        <v>494</v>
      </c>
      <c r="D23" s="81" t="s">
        <v>438</v>
      </c>
      <c r="E23" s="81" t="s">
        <v>282</v>
      </c>
      <c r="F23" s="81" t="s">
        <v>165</v>
      </c>
      <c r="G23" s="80">
        <v>78.2</v>
      </c>
      <c r="H23" s="80">
        <v>79.599999999999994</v>
      </c>
      <c r="I23" s="80">
        <v>78</v>
      </c>
      <c r="J23" s="80">
        <v>78</v>
      </c>
      <c r="K23" s="80">
        <v>81</v>
      </c>
      <c r="L23" s="80">
        <v>79.8</v>
      </c>
      <c r="M23" s="80">
        <v>78</v>
      </c>
      <c r="N23" s="80">
        <v>84.8</v>
      </c>
      <c r="O23" s="81" t="s">
        <v>540</v>
      </c>
    </row>
    <row r="24" spans="2:15" ht="14.1" customHeight="1" x14ac:dyDescent="0.2">
      <c r="B24" s="80">
        <v>19</v>
      </c>
      <c r="C24" s="81" t="s">
        <v>495</v>
      </c>
      <c r="D24" s="81" t="s">
        <v>439</v>
      </c>
      <c r="E24" s="81" t="s">
        <v>283</v>
      </c>
      <c r="F24" s="81" t="s">
        <v>165</v>
      </c>
      <c r="G24" s="80">
        <v>79.2</v>
      </c>
      <c r="H24" s="80">
        <v>81</v>
      </c>
      <c r="I24" s="80">
        <v>79.400000000000006</v>
      </c>
      <c r="J24" s="80">
        <v>79.400000000000006</v>
      </c>
      <c r="K24" s="80">
        <v>83.6</v>
      </c>
      <c r="L24" s="80">
        <v>83</v>
      </c>
      <c r="M24" s="80">
        <v>80.2</v>
      </c>
      <c r="N24" s="80">
        <v>87.8</v>
      </c>
      <c r="O24" s="81" t="s">
        <v>334</v>
      </c>
    </row>
    <row r="25" spans="2:15" ht="14.1" customHeight="1" x14ac:dyDescent="0.2">
      <c r="B25" s="80">
        <v>20</v>
      </c>
      <c r="C25" s="81" t="s">
        <v>496</v>
      </c>
      <c r="D25" s="81" t="s">
        <v>440</v>
      </c>
      <c r="E25" s="81" t="s">
        <v>284</v>
      </c>
      <c r="F25" s="81" t="s">
        <v>165</v>
      </c>
      <c r="G25" s="80">
        <v>81.599999999999994</v>
      </c>
      <c r="H25" s="80">
        <v>79.599999999999994</v>
      </c>
      <c r="I25" s="80">
        <v>79.599999999999994</v>
      </c>
      <c r="J25" s="80">
        <v>79.599999999999994</v>
      </c>
      <c r="K25" s="80">
        <v>84.4</v>
      </c>
      <c r="L25" s="80">
        <v>80.400000000000006</v>
      </c>
      <c r="M25" s="80">
        <v>80.8</v>
      </c>
      <c r="N25" s="80">
        <v>87.4</v>
      </c>
      <c r="O25" s="81" t="s">
        <v>335</v>
      </c>
    </row>
    <row r="26" spans="2:15" ht="14.1" customHeight="1" x14ac:dyDescent="0.2">
      <c r="B26" s="80">
        <v>21</v>
      </c>
      <c r="C26" s="81" t="s">
        <v>497</v>
      </c>
      <c r="D26" s="81" t="s">
        <v>441</v>
      </c>
      <c r="E26" s="81" t="s">
        <v>285</v>
      </c>
      <c r="F26" s="81" t="s">
        <v>165</v>
      </c>
      <c r="G26" s="80">
        <v>81</v>
      </c>
      <c r="H26" s="80">
        <v>82.4</v>
      </c>
      <c r="I26" s="80">
        <v>82.6</v>
      </c>
      <c r="J26" s="80">
        <v>82.6</v>
      </c>
      <c r="K26" s="80">
        <v>88.6</v>
      </c>
      <c r="L26" s="80">
        <v>80.8</v>
      </c>
      <c r="M26" s="80">
        <v>82.2</v>
      </c>
      <c r="N26" s="80">
        <v>87.6</v>
      </c>
      <c r="O26" s="81" t="s">
        <v>541</v>
      </c>
    </row>
    <row r="27" spans="2:15" ht="14.1" customHeight="1" x14ac:dyDescent="0.2">
      <c r="B27" s="80">
        <v>22</v>
      </c>
      <c r="C27" s="81" t="s">
        <v>498</v>
      </c>
      <c r="D27" s="81" t="s">
        <v>442</v>
      </c>
      <c r="E27" s="81" t="s">
        <v>286</v>
      </c>
      <c r="F27" s="81" t="s">
        <v>165</v>
      </c>
      <c r="G27" s="80">
        <v>78.599999999999994</v>
      </c>
      <c r="H27" s="80">
        <v>79</v>
      </c>
      <c r="I27" s="80">
        <v>79.599999999999994</v>
      </c>
      <c r="J27" s="80">
        <v>79.599999999999994</v>
      </c>
      <c r="K27" s="80">
        <v>80</v>
      </c>
      <c r="L27" s="80">
        <v>81</v>
      </c>
      <c r="M27" s="80">
        <v>78.8</v>
      </c>
      <c r="N27" s="80">
        <v>83.4</v>
      </c>
      <c r="O27" s="81" t="s">
        <v>336</v>
      </c>
    </row>
    <row r="28" spans="2:15" ht="14.1" customHeight="1" x14ac:dyDescent="0.2">
      <c r="B28" s="80">
        <v>23</v>
      </c>
      <c r="C28" s="81" t="s">
        <v>499</v>
      </c>
      <c r="D28" s="81" t="s">
        <v>443</v>
      </c>
      <c r="E28" s="81" t="s">
        <v>287</v>
      </c>
      <c r="F28" s="81" t="s">
        <v>165</v>
      </c>
      <c r="G28" s="80">
        <v>80.599999999999994</v>
      </c>
      <c r="H28" s="80">
        <v>80</v>
      </c>
      <c r="I28" s="80">
        <v>80.2</v>
      </c>
      <c r="J28" s="80">
        <v>80.2</v>
      </c>
      <c r="K28" s="80">
        <v>85.8</v>
      </c>
      <c r="L28" s="80">
        <v>80.2</v>
      </c>
      <c r="M28" s="80">
        <v>81.2</v>
      </c>
      <c r="N28" s="80">
        <v>85.4</v>
      </c>
      <c r="O28" s="81" t="s">
        <v>337</v>
      </c>
    </row>
    <row r="29" spans="2:15" ht="14.1" customHeight="1" x14ac:dyDescent="0.2">
      <c r="B29" s="80">
        <v>24</v>
      </c>
      <c r="C29" s="81" t="s">
        <v>500</v>
      </c>
      <c r="D29" s="81" t="s">
        <v>444</v>
      </c>
      <c r="E29" s="81" t="s">
        <v>288</v>
      </c>
      <c r="F29" s="81" t="s">
        <v>165</v>
      </c>
      <c r="G29" s="80">
        <v>79.599999999999994</v>
      </c>
      <c r="H29" s="80">
        <v>79.599999999999994</v>
      </c>
      <c r="I29" s="80">
        <v>80.599999999999994</v>
      </c>
      <c r="J29" s="80">
        <v>80.599999999999994</v>
      </c>
      <c r="K29" s="80">
        <v>86.4</v>
      </c>
      <c r="L29" s="80">
        <v>82</v>
      </c>
      <c r="M29" s="80">
        <v>80.8</v>
      </c>
      <c r="N29" s="80">
        <v>87</v>
      </c>
      <c r="O29" s="81" t="s">
        <v>338</v>
      </c>
    </row>
    <row r="30" spans="2:15" ht="14.1" customHeight="1" x14ac:dyDescent="0.2">
      <c r="B30" s="80">
        <v>25</v>
      </c>
      <c r="C30" s="81" t="s">
        <v>501</v>
      </c>
      <c r="D30" s="81" t="s">
        <v>445</v>
      </c>
      <c r="E30" s="81" t="s">
        <v>289</v>
      </c>
      <c r="F30" s="81" t="s">
        <v>165</v>
      </c>
      <c r="G30" s="80">
        <v>84</v>
      </c>
      <c r="H30" s="80">
        <v>82</v>
      </c>
      <c r="I30" s="80">
        <v>80</v>
      </c>
      <c r="J30" s="80">
        <v>80</v>
      </c>
      <c r="K30" s="80">
        <v>83</v>
      </c>
      <c r="L30" s="80">
        <v>83.4</v>
      </c>
      <c r="M30" s="80">
        <v>80.2</v>
      </c>
      <c r="N30" s="80">
        <v>87.2</v>
      </c>
      <c r="O30" s="81" t="s">
        <v>339</v>
      </c>
    </row>
    <row r="31" spans="2:15" ht="14.1" customHeight="1" x14ac:dyDescent="0.2">
      <c r="B31" s="80">
        <v>26</v>
      </c>
      <c r="C31" s="81" t="s">
        <v>502</v>
      </c>
      <c r="D31" s="81" t="s">
        <v>446</v>
      </c>
      <c r="E31" s="81" t="s">
        <v>290</v>
      </c>
      <c r="F31" s="81" t="s">
        <v>165</v>
      </c>
      <c r="G31" s="80">
        <v>85.2</v>
      </c>
      <c r="H31" s="80">
        <v>85.2</v>
      </c>
      <c r="I31" s="80">
        <v>86</v>
      </c>
      <c r="J31" s="80">
        <v>86</v>
      </c>
      <c r="K31" s="80">
        <v>88.2</v>
      </c>
      <c r="L31" s="80">
        <v>86</v>
      </c>
      <c r="M31" s="80">
        <v>84</v>
      </c>
      <c r="N31" s="80">
        <v>87.8</v>
      </c>
      <c r="O31" s="81" t="s">
        <v>340</v>
      </c>
    </row>
    <row r="32" spans="2:15" ht="14.1" customHeight="1" x14ac:dyDescent="0.2">
      <c r="B32" s="80">
        <v>27</v>
      </c>
      <c r="C32" s="81" t="s">
        <v>503</v>
      </c>
      <c r="D32" s="81" t="s">
        <v>447</v>
      </c>
      <c r="E32" s="81" t="s">
        <v>291</v>
      </c>
      <c r="F32" s="81" t="s">
        <v>165</v>
      </c>
      <c r="G32" s="80">
        <v>82.8</v>
      </c>
      <c r="H32" s="80">
        <v>80.400000000000006</v>
      </c>
      <c r="I32" s="80">
        <v>79.400000000000006</v>
      </c>
      <c r="J32" s="80">
        <v>79.400000000000006</v>
      </c>
      <c r="K32" s="80">
        <v>84</v>
      </c>
      <c r="L32" s="80">
        <v>83.6</v>
      </c>
      <c r="M32" s="80">
        <v>82.6</v>
      </c>
      <c r="N32" s="80">
        <v>84.6</v>
      </c>
      <c r="O32" s="81" t="s">
        <v>537</v>
      </c>
    </row>
    <row r="33" spans="2:15" ht="14.1" customHeight="1" x14ac:dyDescent="0.2">
      <c r="B33" s="80">
        <v>28</v>
      </c>
      <c r="C33" s="81" t="s">
        <v>504</v>
      </c>
      <c r="D33" s="81" t="s">
        <v>448</v>
      </c>
      <c r="E33" s="81" t="s">
        <v>292</v>
      </c>
      <c r="F33" s="81" t="s">
        <v>165</v>
      </c>
      <c r="G33" s="80">
        <v>78.8</v>
      </c>
      <c r="H33" s="80">
        <v>78.2</v>
      </c>
      <c r="I33" s="80">
        <v>79.2</v>
      </c>
      <c r="J33" s="80">
        <v>79.2</v>
      </c>
      <c r="K33" s="80">
        <v>79.400000000000006</v>
      </c>
      <c r="L33" s="80">
        <v>79.2</v>
      </c>
      <c r="M33" s="80">
        <v>79.599999999999994</v>
      </c>
      <c r="N33" s="80">
        <v>87.4</v>
      </c>
      <c r="O33" s="81" t="s">
        <v>341</v>
      </c>
    </row>
    <row r="34" spans="2:15" ht="14.1" customHeight="1" x14ac:dyDescent="0.2">
      <c r="B34" s="80">
        <v>29</v>
      </c>
      <c r="C34" s="81" t="s">
        <v>505</v>
      </c>
      <c r="D34" s="81" t="s">
        <v>449</v>
      </c>
      <c r="E34" s="81" t="s">
        <v>293</v>
      </c>
      <c r="F34" s="81" t="s">
        <v>165</v>
      </c>
      <c r="G34" s="80">
        <v>76.2</v>
      </c>
      <c r="H34" s="80">
        <v>73.599999999999994</v>
      </c>
      <c r="I34" s="80">
        <v>78.400000000000006</v>
      </c>
      <c r="J34" s="80">
        <v>78.400000000000006</v>
      </c>
      <c r="K34" s="80">
        <v>86.4</v>
      </c>
      <c r="L34" s="80">
        <v>77.400000000000006</v>
      </c>
      <c r="M34" s="80">
        <v>80.8</v>
      </c>
      <c r="N34" s="80">
        <v>86</v>
      </c>
      <c r="O34" s="81" t="s">
        <v>342</v>
      </c>
    </row>
    <row r="35" spans="2:15" ht="14.1" customHeight="1" x14ac:dyDescent="0.2">
      <c r="B35" s="80">
        <v>30</v>
      </c>
      <c r="C35" s="81" t="s">
        <v>506</v>
      </c>
      <c r="D35" s="81" t="s">
        <v>450</v>
      </c>
      <c r="E35" s="81" t="s">
        <v>294</v>
      </c>
      <c r="F35" s="81" t="s">
        <v>165</v>
      </c>
      <c r="G35" s="80">
        <v>90.4</v>
      </c>
      <c r="H35" s="80">
        <v>87.8</v>
      </c>
      <c r="I35" s="80">
        <v>88.6</v>
      </c>
      <c r="J35" s="80">
        <v>88.6</v>
      </c>
      <c r="K35" s="80">
        <v>90.2</v>
      </c>
      <c r="L35" s="80">
        <v>84</v>
      </c>
      <c r="M35" s="80">
        <v>87.6</v>
      </c>
      <c r="N35" s="80">
        <v>87.8</v>
      </c>
      <c r="O35" s="81" t="s">
        <v>343</v>
      </c>
    </row>
    <row r="36" spans="2:15" ht="14.1" customHeight="1" x14ac:dyDescent="0.2">
      <c r="B36" s="80">
        <v>31</v>
      </c>
      <c r="C36" s="81" t="s">
        <v>507</v>
      </c>
      <c r="D36" s="81" t="s">
        <v>451</v>
      </c>
      <c r="E36" s="81" t="s">
        <v>295</v>
      </c>
      <c r="F36" s="81" t="s">
        <v>165</v>
      </c>
      <c r="G36" s="80">
        <v>74.400000000000006</v>
      </c>
      <c r="H36" s="80">
        <v>72.2</v>
      </c>
      <c r="I36" s="80">
        <v>75</v>
      </c>
      <c r="J36" s="80">
        <v>75</v>
      </c>
      <c r="K36" s="80">
        <v>83.4</v>
      </c>
      <c r="L36" s="80">
        <v>76.8</v>
      </c>
      <c r="M36" s="80">
        <v>77</v>
      </c>
      <c r="N36" s="80">
        <v>85.2</v>
      </c>
      <c r="O36" s="81" t="s">
        <v>344</v>
      </c>
    </row>
    <row r="37" spans="2:15" ht="14.1" customHeight="1" x14ac:dyDescent="0.2">
      <c r="B37" s="80">
        <v>32</v>
      </c>
      <c r="C37" s="81" t="s">
        <v>508</v>
      </c>
      <c r="D37" s="81" t="s">
        <v>452</v>
      </c>
      <c r="E37" s="81" t="s">
        <v>296</v>
      </c>
      <c r="F37" s="81" t="s">
        <v>165</v>
      </c>
      <c r="G37" s="80">
        <v>81</v>
      </c>
      <c r="H37" s="80">
        <v>80.2</v>
      </c>
      <c r="I37" s="80">
        <v>82.6</v>
      </c>
      <c r="J37" s="80">
        <v>82.6</v>
      </c>
      <c r="K37" s="80">
        <v>84</v>
      </c>
      <c r="L37" s="80">
        <v>83</v>
      </c>
      <c r="M37" s="80">
        <v>84.2</v>
      </c>
      <c r="N37" s="80">
        <v>86.2</v>
      </c>
      <c r="O37" s="81" t="s">
        <v>345</v>
      </c>
    </row>
    <row r="38" spans="2:15" ht="14.1" customHeight="1" x14ac:dyDescent="0.2">
      <c r="B38" s="80">
        <v>33</v>
      </c>
      <c r="C38" s="81" t="s">
        <v>509</v>
      </c>
      <c r="D38" s="81" t="s">
        <v>453</v>
      </c>
      <c r="E38" s="81" t="s">
        <v>297</v>
      </c>
      <c r="F38" s="81" t="s">
        <v>165</v>
      </c>
      <c r="G38" s="80">
        <v>91.6</v>
      </c>
      <c r="H38" s="80">
        <v>90.4</v>
      </c>
      <c r="I38" s="80">
        <v>92.8</v>
      </c>
      <c r="J38" s="80">
        <v>92.8</v>
      </c>
      <c r="K38" s="80">
        <v>88</v>
      </c>
      <c r="L38" s="80">
        <v>90</v>
      </c>
      <c r="M38" s="80">
        <v>90</v>
      </c>
      <c r="N38" s="80">
        <v>87</v>
      </c>
      <c r="O38" s="81" t="s">
        <v>546</v>
      </c>
    </row>
    <row r="39" spans="2:15" ht="14.1" customHeight="1" x14ac:dyDescent="0.2">
      <c r="B39" s="80">
        <v>34</v>
      </c>
      <c r="C39" s="81" t="s">
        <v>510</v>
      </c>
      <c r="D39" s="81" t="s">
        <v>454</v>
      </c>
      <c r="E39" s="81" t="s">
        <v>298</v>
      </c>
      <c r="F39" s="81" t="s">
        <v>165</v>
      </c>
      <c r="G39" s="80">
        <v>76.599999999999994</v>
      </c>
      <c r="H39" s="80">
        <v>75</v>
      </c>
      <c r="I39" s="80">
        <v>79.400000000000006</v>
      </c>
      <c r="J39" s="80">
        <v>79.400000000000006</v>
      </c>
      <c r="K39" s="80">
        <v>84.8</v>
      </c>
      <c r="L39" s="80">
        <v>78.599999999999994</v>
      </c>
      <c r="M39" s="80">
        <v>82</v>
      </c>
      <c r="N39" s="80">
        <v>86.2</v>
      </c>
      <c r="O39" s="81" t="s">
        <v>346</v>
      </c>
    </row>
    <row r="40" spans="2:15" ht="14.1" customHeight="1" x14ac:dyDescent="0.2">
      <c r="B40" s="80">
        <v>35</v>
      </c>
      <c r="C40" s="81" t="s">
        <v>511</v>
      </c>
      <c r="D40" s="81" t="s">
        <v>455</v>
      </c>
      <c r="E40" s="81" t="s">
        <v>299</v>
      </c>
      <c r="F40" s="81" t="s">
        <v>165</v>
      </c>
      <c r="G40" s="80">
        <v>88.8</v>
      </c>
      <c r="H40" s="80">
        <v>87.2</v>
      </c>
      <c r="I40" s="80">
        <v>88.4</v>
      </c>
      <c r="J40" s="80">
        <v>88.4</v>
      </c>
      <c r="K40" s="80">
        <v>88</v>
      </c>
      <c r="L40" s="80">
        <v>87.2</v>
      </c>
      <c r="M40" s="80">
        <v>87.8</v>
      </c>
      <c r="N40" s="80">
        <v>86.6</v>
      </c>
      <c r="O40" s="81" t="s">
        <v>347</v>
      </c>
    </row>
    <row r="41" spans="2:15" ht="14.1" customHeight="1" x14ac:dyDescent="0.2">
      <c r="B41" s="80">
        <v>36</v>
      </c>
      <c r="C41" s="81" t="s">
        <v>512</v>
      </c>
      <c r="D41" s="81" t="s">
        <v>456</v>
      </c>
      <c r="E41" s="81" t="s">
        <v>300</v>
      </c>
      <c r="F41" s="81" t="s">
        <v>165</v>
      </c>
      <c r="G41" s="80">
        <v>87</v>
      </c>
      <c r="H41" s="80">
        <v>82.2</v>
      </c>
      <c r="I41" s="80">
        <v>88.4</v>
      </c>
      <c r="J41" s="80">
        <v>88.4</v>
      </c>
      <c r="K41" s="80">
        <v>88.8</v>
      </c>
      <c r="L41" s="80">
        <v>84.6</v>
      </c>
      <c r="M41" s="80">
        <v>86.8</v>
      </c>
      <c r="N41" s="80">
        <v>87</v>
      </c>
      <c r="O41" s="81" t="s">
        <v>348</v>
      </c>
    </row>
    <row r="42" spans="2:15" ht="14.1" customHeight="1" x14ac:dyDescent="0.2">
      <c r="B42" s="80">
        <v>37</v>
      </c>
      <c r="C42" s="81" t="s">
        <v>513</v>
      </c>
      <c r="D42" s="81" t="s">
        <v>457</v>
      </c>
      <c r="E42" s="81" t="s">
        <v>301</v>
      </c>
      <c r="F42" s="81" t="s">
        <v>165</v>
      </c>
      <c r="G42" s="80">
        <v>81.400000000000006</v>
      </c>
      <c r="H42" s="80">
        <v>83.8</v>
      </c>
      <c r="I42" s="80">
        <v>82.6</v>
      </c>
      <c r="J42" s="80">
        <v>82.6</v>
      </c>
      <c r="K42" s="80">
        <v>85.2</v>
      </c>
      <c r="L42" s="80">
        <v>79.599999999999994</v>
      </c>
      <c r="M42" s="80">
        <v>84.8</v>
      </c>
      <c r="N42" s="80">
        <v>87</v>
      </c>
      <c r="O42" s="81" t="s">
        <v>349</v>
      </c>
    </row>
    <row r="43" spans="2:15" ht="14.1" customHeight="1" x14ac:dyDescent="0.2">
      <c r="B43" s="80">
        <v>38</v>
      </c>
      <c r="C43" s="81" t="s">
        <v>514</v>
      </c>
      <c r="D43" s="81" t="s">
        <v>458</v>
      </c>
      <c r="E43" s="81" t="s">
        <v>302</v>
      </c>
      <c r="F43" s="81" t="s">
        <v>165</v>
      </c>
      <c r="G43" s="80">
        <v>81.2</v>
      </c>
      <c r="H43" s="80">
        <v>81.599999999999994</v>
      </c>
      <c r="I43" s="80">
        <v>83.2</v>
      </c>
      <c r="J43" s="80">
        <v>83.2</v>
      </c>
      <c r="K43" s="80">
        <v>82.2</v>
      </c>
      <c r="L43" s="80">
        <v>79.400000000000006</v>
      </c>
      <c r="M43" s="80">
        <v>84.2</v>
      </c>
      <c r="N43" s="80">
        <v>85.6</v>
      </c>
      <c r="O43" s="81" t="s">
        <v>350</v>
      </c>
    </row>
    <row r="44" spans="2:15" ht="14.1" customHeight="1" x14ac:dyDescent="0.2">
      <c r="B44" s="80">
        <v>39</v>
      </c>
      <c r="C44" s="81" t="s">
        <v>515</v>
      </c>
      <c r="D44" s="81" t="s">
        <v>459</v>
      </c>
      <c r="E44" s="81" t="s">
        <v>303</v>
      </c>
      <c r="F44" s="81" t="s">
        <v>165</v>
      </c>
      <c r="G44" s="80">
        <v>80.8</v>
      </c>
      <c r="H44" s="80">
        <v>80.2</v>
      </c>
      <c r="I44" s="80">
        <v>84</v>
      </c>
      <c r="J44" s="80">
        <v>84</v>
      </c>
      <c r="K44" s="80">
        <v>86.2</v>
      </c>
      <c r="L44" s="80">
        <v>83</v>
      </c>
      <c r="M44" s="80">
        <v>84.4</v>
      </c>
      <c r="N44" s="80">
        <v>86.6</v>
      </c>
      <c r="O44" s="81" t="s">
        <v>351</v>
      </c>
    </row>
    <row r="45" spans="2:15" ht="14.1" customHeight="1" x14ac:dyDescent="0.2">
      <c r="B45" s="80">
        <v>40</v>
      </c>
      <c r="C45" s="81" t="s">
        <v>516</v>
      </c>
      <c r="D45" s="81" t="s">
        <v>460</v>
      </c>
      <c r="E45" s="81" t="s">
        <v>304</v>
      </c>
      <c r="F45" s="81" t="s">
        <v>165</v>
      </c>
      <c r="G45" s="80">
        <v>81.599999999999994</v>
      </c>
      <c r="H45" s="80">
        <v>81.8</v>
      </c>
      <c r="I45" s="80">
        <v>83</v>
      </c>
      <c r="J45" s="80">
        <v>83</v>
      </c>
      <c r="K45" s="80">
        <v>84.6</v>
      </c>
      <c r="L45" s="80">
        <v>80.2</v>
      </c>
      <c r="M45" s="80">
        <v>85</v>
      </c>
      <c r="N45" s="80">
        <v>86.6</v>
      </c>
      <c r="O45" s="81" t="s">
        <v>352</v>
      </c>
    </row>
    <row r="46" spans="2:15" ht="14.1" customHeight="1" x14ac:dyDescent="0.2">
      <c r="B46" s="80">
        <v>41</v>
      </c>
      <c r="C46" s="81" t="s">
        <v>517</v>
      </c>
      <c r="D46" s="81" t="s">
        <v>461</v>
      </c>
      <c r="E46" s="81" t="s">
        <v>305</v>
      </c>
      <c r="F46" s="81" t="s">
        <v>165</v>
      </c>
      <c r="G46" s="80">
        <v>77.2</v>
      </c>
      <c r="H46" s="80">
        <v>75.8</v>
      </c>
      <c r="I46" s="80">
        <v>80</v>
      </c>
      <c r="J46" s="80">
        <v>80</v>
      </c>
      <c r="K46" s="80">
        <v>83</v>
      </c>
      <c r="L46" s="80">
        <v>78.2</v>
      </c>
      <c r="M46" s="80">
        <v>81.2</v>
      </c>
      <c r="N46" s="80">
        <v>86.4</v>
      </c>
      <c r="O46" s="81" t="s">
        <v>353</v>
      </c>
    </row>
    <row r="47" spans="2:15" ht="14.1" customHeight="1" x14ac:dyDescent="0.2">
      <c r="B47" s="80">
        <v>42</v>
      </c>
      <c r="C47" s="81" t="s">
        <v>518</v>
      </c>
      <c r="D47" s="81" t="s">
        <v>462</v>
      </c>
      <c r="E47" s="81" t="s">
        <v>306</v>
      </c>
      <c r="F47" s="81" t="s">
        <v>165</v>
      </c>
      <c r="G47" s="80">
        <v>80.400000000000006</v>
      </c>
      <c r="H47" s="80">
        <v>82.8</v>
      </c>
      <c r="I47" s="80">
        <v>83.2</v>
      </c>
      <c r="J47" s="80">
        <v>83.2</v>
      </c>
      <c r="K47" s="80">
        <v>86</v>
      </c>
      <c r="L47" s="80">
        <v>83</v>
      </c>
      <c r="M47" s="80">
        <v>83</v>
      </c>
      <c r="N47" s="80">
        <v>86</v>
      </c>
      <c r="O47" s="81" t="s">
        <v>354</v>
      </c>
    </row>
    <row r="48" spans="2:15" ht="14.1" customHeight="1" x14ac:dyDescent="0.2">
      <c r="B48" s="80">
        <v>43</v>
      </c>
      <c r="C48" s="81" t="s">
        <v>519</v>
      </c>
      <c r="D48" s="81" t="s">
        <v>463</v>
      </c>
      <c r="E48" s="81" t="s">
        <v>307</v>
      </c>
      <c r="F48" s="81" t="s">
        <v>165</v>
      </c>
      <c r="G48" s="80">
        <v>82</v>
      </c>
      <c r="H48" s="80">
        <v>81.8</v>
      </c>
      <c r="I48" s="80">
        <v>83.6</v>
      </c>
      <c r="J48" s="80">
        <v>83.6</v>
      </c>
      <c r="K48" s="80">
        <v>89</v>
      </c>
      <c r="L48" s="80">
        <v>81.400000000000006</v>
      </c>
      <c r="M48" s="80">
        <v>84</v>
      </c>
      <c r="N48" s="80">
        <v>86.2</v>
      </c>
      <c r="O48" s="81" t="s">
        <v>355</v>
      </c>
    </row>
    <row r="49" spans="2:15" ht="14.1" customHeight="1" x14ac:dyDescent="0.2">
      <c r="B49" s="80">
        <v>44</v>
      </c>
      <c r="C49" s="81" t="s">
        <v>520</v>
      </c>
      <c r="D49" s="81" t="s">
        <v>464</v>
      </c>
      <c r="E49" s="81" t="s">
        <v>308</v>
      </c>
      <c r="F49" s="81" t="s">
        <v>165</v>
      </c>
      <c r="G49" s="80">
        <v>77.400000000000006</v>
      </c>
      <c r="H49" s="80">
        <v>75.8</v>
      </c>
      <c r="I49" s="80">
        <v>80.599999999999994</v>
      </c>
      <c r="J49" s="80">
        <v>80.599999999999994</v>
      </c>
      <c r="K49" s="80">
        <v>81.8</v>
      </c>
      <c r="L49" s="80">
        <v>78.400000000000006</v>
      </c>
      <c r="M49" s="80">
        <v>81.400000000000006</v>
      </c>
      <c r="N49" s="80">
        <v>86.4</v>
      </c>
      <c r="O49" s="81" t="s">
        <v>356</v>
      </c>
    </row>
    <row r="50" spans="2:15" ht="14.1" customHeight="1" x14ac:dyDescent="0.2">
      <c r="B50" s="80">
        <v>45</v>
      </c>
      <c r="C50" s="81" t="s">
        <v>521</v>
      </c>
      <c r="D50" s="81" t="s">
        <v>465</v>
      </c>
      <c r="E50" s="81" t="s">
        <v>309</v>
      </c>
      <c r="F50" s="81" t="s">
        <v>165</v>
      </c>
      <c r="G50" s="80">
        <v>86.8</v>
      </c>
      <c r="H50" s="80">
        <v>87.4</v>
      </c>
      <c r="I50" s="80">
        <v>88.6</v>
      </c>
      <c r="J50" s="80">
        <v>88.6</v>
      </c>
      <c r="K50" s="80">
        <v>85.4</v>
      </c>
      <c r="L50" s="80">
        <v>81.400000000000006</v>
      </c>
      <c r="M50" s="80">
        <v>85.6</v>
      </c>
      <c r="N50" s="80">
        <v>86</v>
      </c>
      <c r="O50" s="81" t="s">
        <v>357</v>
      </c>
    </row>
    <row r="51" spans="2:15" ht="14.1" customHeight="1" x14ac:dyDescent="0.2">
      <c r="B51" s="80">
        <v>46</v>
      </c>
      <c r="C51" s="81" t="s">
        <v>522</v>
      </c>
      <c r="D51" s="81" t="s">
        <v>466</v>
      </c>
      <c r="E51" s="81" t="s">
        <v>310</v>
      </c>
      <c r="F51" s="81" t="s">
        <v>165</v>
      </c>
      <c r="G51" s="80">
        <v>86.2</v>
      </c>
      <c r="H51" s="80">
        <v>86.6</v>
      </c>
      <c r="I51" s="80">
        <v>87</v>
      </c>
      <c r="J51" s="80">
        <v>87</v>
      </c>
      <c r="K51" s="80">
        <v>85.2</v>
      </c>
      <c r="L51" s="80">
        <v>81.400000000000006</v>
      </c>
      <c r="M51" s="80">
        <v>85.4</v>
      </c>
      <c r="N51" s="80">
        <v>86.6</v>
      </c>
      <c r="O51" s="81" t="s">
        <v>358</v>
      </c>
    </row>
    <row r="52" spans="2:15" ht="14.1" customHeight="1" x14ac:dyDescent="0.2">
      <c r="B52" s="80">
        <v>47</v>
      </c>
      <c r="C52" s="81" t="s">
        <v>523</v>
      </c>
      <c r="D52" s="81" t="s">
        <v>467</v>
      </c>
      <c r="E52" s="81" t="s">
        <v>311</v>
      </c>
      <c r="F52" s="81" t="s">
        <v>165</v>
      </c>
      <c r="G52" s="80">
        <v>80.2</v>
      </c>
      <c r="H52" s="80">
        <v>81.8</v>
      </c>
      <c r="I52" s="80">
        <v>81.8</v>
      </c>
      <c r="J52" s="80">
        <v>81.8</v>
      </c>
      <c r="K52" s="80">
        <v>85.6</v>
      </c>
      <c r="L52" s="80">
        <v>78.599999999999994</v>
      </c>
      <c r="M52" s="80">
        <v>83.6</v>
      </c>
      <c r="N52" s="80">
        <v>86.2</v>
      </c>
      <c r="O52" s="81" t="s">
        <v>359</v>
      </c>
    </row>
    <row r="53" spans="2:15" ht="14.1" customHeight="1" x14ac:dyDescent="0.2">
      <c r="B53" s="80">
        <v>48</v>
      </c>
      <c r="C53" s="81" t="s">
        <v>524</v>
      </c>
      <c r="D53" s="81" t="s">
        <v>468</v>
      </c>
      <c r="E53" s="81" t="s">
        <v>312</v>
      </c>
      <c r="F53" s="81" t="s">
        <v>165</v>
      </c>
      <c r="G53" s="80">
        <v>82.6</v>
      </c>
      <c r="H53" s="80">
        <v>81.8</v>
      </c>
      <c r="I53" s="80">
        <v>83.6</v>
      </c>
      <c r="J53" s="80">
        <v>83.6</v>
      </c>
      <c r="K53" s="80">
        <v>80.2</v>
      </c>
      <c r="L53" s="80">
        <v>79.400000000000006</v>
      </c>
      <c r="M53" s="80">
        <v>83.8</v>
      </c>
      <c r="N53" s="80">
        <v>85.8</v>
      </c>
      <c r="O53" s="81" t="s">
        <v>360</v>
      </c>
    </row>
    <row r="54" spans="2:15" ht="14.1" customHeight="1" x14ac:dyDescent="0.2">
      <c r="B54" s="80">
        <v>49</v>
      </c>
      <c r="C54" s="81" t="s">
        <v>525</v>
      </c>
      <c r="D54" s="81" t="s">
        <v>469</v>
      </c>
      <c r="E54" s="81" t="s">
        <v>313</v>
      </c>
      <c r="F54" s="81" t="s">
        <v>165</v>
      </c>
      <c r="G54" s="80">
        <v>79</v>
      </c>
      <c r="H54" s="80">
        <v>77.599999999999994</v>
      </c>
      <c r="I54" s="80">
        <v>80.599999999999994</v>
      </c>
      <c r="J54" s="80">
        <v>80.599999999999994</v>
      </c>
      <c r="K54" s="80">
        <v>86.2</v>
      </c>
      <c r="L54" s="80">
        <v>78.599999999999994</v>
      </c>
      <c r="M54" s="80">
        <v>81.599999999999994</v>
      </c>
      <c r="N54" s="80">
        <v>85.8</v>
      </c>
      <c r="O54" s="81" t="s">
        <v>166</v>
      </c>
    </row>
    <row r="55" spans="2:15" ht="14.1" customHeight="1" x14ac:dyDescent="0.2">
      <c r="B55" s="80">
        <v>50</v>
      </c>
      <c r="C55" s="81" t="s">
        <v>526</v>
      </c>
      <c r="D55" s="81" t="s">
        <v>470</v>
      </c>
      <c r="E55" s="81" t="s">
        <v>314</v>
      </c>
      <c r="F55" s="81" t="s">
        <v>165</v>
      </c>
      <c r="G55" s="80">
        <v>77.400000000000006</v>
      </c>
      <c r="H55" s="80">
        <v>75.599999999999994</v>
      </c>
      <c r="I55" s="80">
        <v>77.8</v>
      </c>
      <c r="J55" s="80">
        <v>76.2</v>
      </c>
      <c r="K55" s="80">
        <v>77.8</v>
      </c>
      <c r="L55" s="80">
        <v>81.599999999999994</v>
      </c>
      <c r="M55" s="80">
        <v>81</v>
      </c>
      <c r="N55" s="80">
        <v>85.4</v>
      </c>
      <c r="O55" s="81" t="s">
        <v>361</v>
      </c>
    </row>
    <row r="56" spans="2:15" ht="14.1" customHeight="1" x14ac:dyDescent="0.2">
      <c r="B56" s="80">
        <v>51</v>
      </c>
      <c r="C56" s="81" t="s">
        <v>527</v>
      </c>
      <c r="D56" s="81" t="s">
        <v>471</v>
      </c>
      <c r="E56" s="81" t="s">
        <v>315</v>
      </c>
      <c r="F56" s="81" t="s">
        <v>165</v>
      </c>
      <c r="G56" s="80">
        <v>80.8</v>
      </c>
      <c r="H56" s="80">
        <v>81.400000000000006</v>
      </c>
      <c r="I56" s="80">
        <v>83.2</v>
      </c>
      <c r="J56" s="80">
        <v>83.2</v>
      </c>
      <c r="K56" s="80">
        <v>80.400000000000006</v>
      </c>
      <c r="L56" s="80">
        <v>78.599999999999994</v>
      </c>
      <c r="M56" s="80">
        <v>83.4</v>
      </c>
      <c r="N56" s="80">
        <v>85.8</v>
      </c>
      <c r="O56" s="81" t="s">
        <v>362</v>
      </c>
    </row>
    <row r="57" spans="2:15" ht="14.1" customHeight="1" x14ac:dyDescent="0.2">
      <c r="B57" s="80">
        <v>52</v>
      </c>
      <c r="C57" s="81" t="s">
        <v>528</v>
      </c>
      <c r="D57" s="81" t="s">
        <v>472</v>
      </c>
      <c r="E57" s="81" t="s">
        <v>316</v>
      </c>
      <c r="F57" s="81" t="s">
        <v>165</v>
      </c>
      <c r="G57" s="80">
        <v>80</v>
      </c>
      <c r="H57" s="80">
        <v>81.400000000000006</v>
      </c>
      <c r="I57" s="80">
        <v>82.6</v>
      </c>
      <c r="J57" s="80">
        <v>82.6</v>
      </c>
      <c r="K57" s="80">
        <v>83.6</v>
      </c>
      <c r="L57" s="80">
        <v>79</v>
      </c>
      <c r="M57" s="80">
        <v>82.8</v>
      </c>
      <c r="N57" s="80">
        <v>86</v>
      </c>
      <c r="O57" s="81" t="s">
        <v>169</v>
      </c>
    </row>
    <row r="58" spans="2:15" ht="14.1" customHeight="1" x14ac:dyDescent="0.2">
      <c r="B58" s="80">
        <v>53</v>
      </c>
      <c r="C58" s="81" t="s">
        <v>529</v>
      </c>
      <c r="D58" s="81" t="s">
        <v>473</v>
      </c>
      <c r="E58" s="81" t="s">
        <v>317</v>
      </c>
      <c r="F58" s="81" t="s">
        <v>165</v>
      </c>
      <c r="G58" s="80">
        <v>80.400000000000006</v>
      </c>
      <c r="H58" s="80">
        <v>81</v>
      </c>
      <c r="I58" s="80">
        <v>84.2</v>
      </c>
      <c r="J58" s="80">
        <v>84.2</v>
      </c>
      <c r="K58" s="80">
        <v>84.4</v>
      </c>
      <c r="L58" s="80">
        <v>83.2</v>
      </c>
      <c r="M58" s="80">
        <v>84</v>
      </c>
      <c r="N58" s="80">
        <v>85.4</v>
      </c>
      <c r="O58" s="81" t="s">
        <v>167</v>
      </c>
    </row>
    <row r="59" spans="2:15" ht="14.1" customHeight="1" x14ac:dyDescent="0.2">
      <c r="B59" s="80">
        <v>54</v>
      </c>
      <c r="C59" s="81" t="s">
        <v>530</v>
      </c>
      <c r="D59" s="81" t="s">
        <v>474</v>
      </c>
      <c r="E59" s="81" t="s">
        <v>318</v>
      </c>
      <c r="F59" s="81" t="s">
        <v>165</v>
      </c>
      <c r="G59" s="80">
        <v>84</v>
      </c>
      <c r="H59" s="80">
        <v>81.8</v>
      </c>
      <c r="I59" s="80">
        <v>82.8</v>
      </c>
      <c r="J59" s="80">
        <v>82.8</v>
      </c>
      <c r="K59" s="80">
        <v>83.6</v>
      </c>
      <c r="L59" s="80">
        <v>83.8</v>
      </c>
      <c r="M59" s="80">
        <v>84</v>
      </c>
      <c r="N59" s="80">
        <v>85.4</v>
      </c>
      <c r="O59" s="81" t="s">
        <v>544</v>
      </c>
    </row>
    <row r="60" spans="2:15" ht="14.1" customHeight="1" x14ac:dyDescent="0.2">
      <c r="B60" s="80">
        <v>55</v>
      </c>
      <c r="C60" s="81" t="s">
        <v>531</v>
      </c>
      <c r="D60" s="81" t="s">
        <v>475</v>
      </c>
      <c r="E60" s="81" t="s">
        <v>319</v>
      </c>
      <c r="F60" s="81" t="s">
        <v>165</v>
      </c>
      <c r="G60" s="80">
        <v>82.6</v>
      </c>
      <c r="H60" s="80">
        <v>82</v>
      </c>
      <c r="I60" s="80">
        <v>84.8</v>
      </c>
      <c r="J60" s="80">
        <v>84.8</v>
      </c>
      <c r="K60" s="80">
        <v>87.6</v>
      </c>
      <c r="L60" s="80">
        <v>80.2</v>
      </c>
      <c r="M60" s="80">
        <v>84.4</v>
      </c>
      <c r="N60" s="80">
        <v>86</v>
      </c>
      <c r="O60" s="81" t="s">
        <v>363</v>
      </c>
    </row>
    <row r="61" spans="2:15" ht="14.1" customHeight="1" x14ac:dyDescent="0.2">
      <c r="B61" s="80">
        <v>56</v>
      </c>
      <c r="C61" s="81" t="s">
        <v>532</v>
      </c>
      <c r="D61" s="81" t="s">
        <v>476</v>
      </c>
      <c r="E61" s="81" t="s">
        <v>320</v>
      </c>
      <c r="F61" s="81" t="s">
        <v>165</v>
      </c>
      <c r="G61" s="80">
        <v>83.6</v>
      </c>
      <c r="H61" s="80">
        <v>84.2</v>
      </c>
      <c r="I61" s="80">
        <v>83.4</v>
      </c>
      <c r="J61" s="80">
        <v>83.4</v>
      </c>
      <c r="K61" s="80">
        <v>86.8</v>
      </c>
      <c r="L61" s="80">
        <v>83</v>
      </c>
      <c r="M61" s="80">
        <v>85</v>
      </c>
      <c r="N61" s="80">
        <v>86.8</v>
      </c>
      <c r="O61" s="81" t="s">
        <v>364</v>
      </c>
    </row>
    <row r="62" spans="2:15" ht="14.1" customHeight="1" x14ac:dyDescent="0.2">
      <c r="B62" s="82"/>
      <c r="C62" s="83"/>
      <c r="D62" s="83"/>
      <c r="E62" s="83"/>
      <c r="F62" s="83"/>
      <c r="G62" s="84"/>
      <c r="H62" s="84"/>
      <c r="I62" s="84"/>
      <c r="J62" s="84"/>
      <c r="K62" s="84"/>
      <c r="L62" s="84"/>
      <c r="M62" s="84"/>
      <c r="N62" s="84"/>
      <c r="O62" s="83"/>
    </row>
    <row r="63" spans="2:15" ht="11.25" x14ac:dyDescent="0.2"/>
    <row r="64" spans="2:15" ht="11.25" x14ac:dyDescent="0.2">
      <c r="M64" s="67" t="s">
        <v>535</v>
      </c>
    </row>
    <row r="65" spans="2:15" ht="11.25" x14ac:dyDescent="0.2">
      <c r="B65" s="72"/>
      <c r="M65" s="67" t="s">
        <v>30</v>
      </c>
    </row>
    <row r="66" spans="2:15" ht="11.25" x14ac:dyDescent="0.2">
      <c r="M66" s="67" t="s">
        <v>31</v>
      </c>
    </row>
    <row r="67" spans="2:15" ht="11.25" x14ac:dyDescent="0.2"/>
    <row r="68" spans="2:15" ht="11.25" x14ac:dyDescent="0.2"/>
    <row r="70" spans="2:15" ht="15.75" customHeight="1" x14ac:dyDescent="0.2"/>
    <row r="71" spans="2:15" ht="15.75" customHeight="1" x14ac:dyDescent="0.2">
      <c r="K71" s="68"/>
      <c r="L71" s="68"/>
      <c r="M71" s="68" t="s">
        <v>533</v>
      </c>
      <c r="N71" s="68"/>
      <c r="O71" s="68"/>
    </row>
    <row r="72" spans="2:15" ht="15.75" customHeight="1" x14ac:dyDescent="0.2">
      <c r="K72" s="69"/>
      <c r="L72" s="69"/>
      <c r="M72" s="69" t="s">
        <v>534</v>
      </c>
      <c r="N72" s="69"/>
      <c r="O72" s="69"/>
    </row>
    <row r="73" spans="2:15" ht="15.75" customHeight="1" x14ac:dyDescent="0.2">
      <c r="J73" s="69"/>
      <c r="K73" s="69"/>
      <c r="L73" s="69"/>
      <c r="M73" s="69"/>
      <c r="N73" s="69"/>
      <c r="O73" s="69"/>
    </row>
    <row r="74" spans="2:15" ht="15.75" customHeight="1" x14ac:dyDescent="0.2">
      <c r="C74" s="67" t="s">
        <v>48</v>
      </c>
      <c r="J74" s="69"/>
      <c r="K74" s="69"/>
      <c r="L74" s="69"/>
      <c r="M74" s="69"/>
      <c r="N74" s="69"/>
      <c r="O74" s="69"/>
    </row>
    <row r="75" spans="2:15" ht="15.75" customHeight="1" x14ac:dyDescent="0.2">
      <c r="C75" s="67" t="s">
        <v>32</v>
      </c>
      <c r="J75" s="85"/>
      <c r="K75" s="85"/>
      <c r="L75" s="85"/>
      <c r="M75" s="85"/>
      <c r="N75" s="85"/>
      <c r="O75" s="85"/>
    </row>
    <row r="76" spans="2:15" ht="15.75" customHeight="1" x14ac:dyDescent="0.2">
      <c r="C76" s="67" t="s">
        <v>33</v>
      </c>
    </row>
    <row r="77" spans="2:15" ht="15.75" customHeight="1" x14ac:dyDescent="0.2">
      <c r="C77" s="67" t="s">
        <v>34</v>
      </c>
    </row>
    <row r="78" spans="2:15" ht="15.75" customHeight="1" x14ac:dyDescent="0.2">
      <c r="C78" s="67" t="s">
        <v>35</v>
      </c>
    </row>
    <row r="79" spans="2:15" ht="15.75" customHeight="1" x14ac:dyDescent="0.2">
      <c r="C79" s="67" t="s">
        <v>36</v>
      </c>
    </row>
    <row r="80" spans="2:15" ht="15.75" customHeight="1" x14ac:dyDescent="0.2"/>
    <row r="81" s="67" customFormat="1" ht="15.75" customHeight="1" x14ac:dyDescent="0.2"/>
    <row r="82" s="67" customFormat="1" ht="15.75" customHeight="1" x14ac:dyDescent="0.2"/>
    <row r="83" s="67" customFormat="1" ht="15.75" customHeight="1" x14ac:dyDescent="0.2"/>
    <row r="84" s="67" customFormat="1" ht="15.75" customHeight="1" x14ac:dyDescent="0.2"/>
    <row r="85" s="67" customFormat="1" ht="15.75" customHeight="1" x14ac:dyDescent="0.2"/>
    <row r="86" s="67" customFormat="1" ht="15.75" customHeight="1" x14ac:dyDescent="0.2"/>
    <row r="87" s="67" customFormat="1" ht="15.75" customHeight="1" x14ac:dyDescent="0.2"/>
    <row r="88" s="67" customFormat="1" ht="15.75" customHeight="1" x14ac:dyDescent="0.2"/>
    <row r="89" s="67" customFormat="1" ht="15.75" customHeight="1" x14ac:dyDescent="0.2"/>
    <row r="90" s="67" customFormat="1" ht="15.75" customHeight="1" x14ac:dyDescent="0.2"/>
    <row r="91" s="67" customFormat="1" ht="15.75" customHeight="1" x14ac:dyDescent="0.2"/>
    <row r="92" s="67" customFormat="1" ht="15.75" customHeight="1" x14ac:dyDescent="0.2"/>
    <row r="93" s="67" customFormat="1" ht="15.75" customHeight="1" x14ac:dyDescent="0.2"/>
    <row r="94" s="67" customFormat="1" ht="15.75" customHeight="1" x14ac:dyDescent="0.2"/>
    <row r="95" s="67" customFormat="1" ht="15.75" customHeight="1" x14ac:dyDescent="0.2"/>
    <row r="96" s="67" customFormat="1" ht="15.75" customHeight="1" x14ac:dyDescent="0.2"/>
    <row r="97" s="67" customFormat="1" ht="15.75" customHeight="1" x14ac:dyDescent="0.2"/>
    <row r="98" s="67" customFormat="1" ht="15.75" customHeight="1" x14ac:dyDescent="0.2"/>
    <row r="99" s="67" customFormat="1" ht="15.75" customHeight="1" x14ac:dyDescent="0.2"/>
    <row r="100" s="67" customFormat="1" ht="15.75" customHeight="1" x14ac:dyDescent="0.2"/>
    <row r="101" s="67" customFormat="1" ht="15.75" customHeight="1" x14ac:dyDescent="0.2"/>
    <row r="102" s="67" customFormat="1" ht="15.75" customHeight="1" x14ac:dyDescent="0.2"/>
    <row r="103" s="67" customFormat="1" ht="15.75" customHeight="1" x14ac:dyDescent="0.2"/>
    <row r="104" s="67" customFormat="1" ht="15.75" customHeight="1" x14ac:dyDescent="0.2"/>
    <row r="105" s="67" customFormat="1" ht="15.75" customHeight="1" x14ac:dyDescent="0.2"/>
    <row r="106" s="67" customFormat="1" ht="15.75" customHeight="1" x14ac:dyDescent="0.2"/>
    <row r="107" s="67" customFormat="1" ht="15.75" customHeight="1" x14ac:dyDescent="0.2"/>
    <row r="108" s="67" customFormat="1" ht="15.75" customHeight="1" x14ac:dyDescent="0.2"/>
    <row r="109" s="67" customFormat="1" ht="15.75" customHeight="1" x14ac:dyDescent="0.2"/>
    <row r="110" s="67" customFormat="1" ht="15.75" customHeight="1" x14ac:dyDescent="0.2"/>
    <row r="111" s="67" customFormat="1" ht="15.75" customHeight="1" x14ac:dyDescent="0.2"/>
    <row r="112" s="67" customFormat="1" ht="15.75" customHeight="1" x14ac:dyDescent="0.2"/>
    <row r="113" s="67" customFormat="1" ht="15.75" customHeight="1" x14ac:dyDescent="0.2"/>
    <row r="114" s="67" customFormat="1" ht="15.75" customHeight="1" x14ac:dyDescent="0.2"/>
    <row r="115" s="67" customFormat="1" ht="15.75" customHeight="1" x14ac:dyDescent="0.2"/>
    <row r="116" s="67" customFormat="1" ht="15.75" customHeight="1" x14ac:dyDescent="0.2"/>
    <row r="117" s="67" customFormat="1" ht="15.75" customHeight="1" x14ac:dyDescent="0.2"/>
    <row r="118" s="67" customFormat="1" ht="15.75" customHeight="1" x14ac:dyDescent="0.2"/>
    <row r="119" s="67" customFormat="1" ht="15.75" customHeight="1" x14ac:dyDescent="0.2"/>
    <row r="120" s="67" customFormat="1" ht="15.75" customHeight="1" x14ac:dyDescent="0.2"/>
    <row r="121" s="67" customFormat="1" ht="15.75" customHeight="1" x14ac:dyDescent="0.2"/>
    <row r="122" s="67" customFormat="1" ht="15.75" customHeight="1" x14ac:dyDescent="0.2"/>
    <row r="123" s="67" customFormat="1" ht="15.75" customHeight="1" x14ac:dyDescent="0.2"/>
    <row r="124" s="67" customFormat="1" ht="15.75" customHeight="1" x14ac:dyDescent="0.2"/>
    <row r="125" s="67" customFormat="1" ht="15.75" customHeight="1" x14ac:dyDescent="0.2"/>
    <row r="126" s="67" customFormat="1" ht="15.75" customHeight="1" x14ac:dyDescent="0.2"/>
    <row r="127" s="67" customFormat="1" ht="15.75" customHeight="1" x14ac:dyDescent="0.2"/>
    <row r="128" s="67" customFormat="1" ht="15.75" customHeight="1" x14ac:dyDescent="0.2"/>
    <row r="129" s="67" customFormat="1" ht="15.75" customHeight="1" x14ac:dyDescent="0.2"/>
    <row r="130" s="67" customFormat="1" ht="15.75" customHeight="1" x14ac:dyDescent="0.2"/>
    <row r="131" s="67" customFormat="1" ht="15.75" customHeight="1" x14ac:dyDescent="0.2"/>
    <row r="132" s="67" customFormat="1" ht="15.75" customHeight="1" x14ac:dyDescent="0.2"/>
    <row r="133" s="67" customFormat="1" ht="15.75" customHeight="1" x14ac:dyDescent="0.2"/>
    <row r="134" s="67" customFormat="1" ht="15.75" customHeight="1" x14ac:dyDescent="0.2"/>
    <row r="135" s="67" customFormat="1" ht="15.75" customHeight="1" x14ac:dyDescent="0.2"/>
    <row r="136" s="67" customFormat="1" ht="15.75" customHeight="1" x14ac:dyDescent="0.2"/>
    <row r="137" s="67" customFormat="1" ht="15.75" customHeight="1" x14ac:dyDescent="0.2"/>
    <row r="138" s="67" customFormat="1" ht="15.75" customHeight="1" x14ac:dyDescent="0.2"/>
    <row r="139" s="67" customFormat="1" ht="15.75" customHeight="1" x14ac:dyDescent="0.2"/>
    <row r="140" s="67" customFormat="1" ht="15.75" customHeight="1" x14ac:dyDescent="0.2"/>
    <row r="141" s="67" customFormat="1" ht="15.75" customHeight="1" x14ac:dyDescent="0.2"/>
    <row r="142" s="67" customFormat="1" ht="15.75" customHeight="1" x14ac:dyDescent="0.2"/>
    <row r="143" s="67" customFormat="1" ht="15.75" customHeight="1" x14ac:dyDescent="0.2"/>
    <row r="144" s="67" customFormat="1" ht="15.75" customHeight="1" x14ac:dyDescent="0.2"/>
    <row r="145" s="67" customFormat="1" ht="15.75" customHeight="1" x14ac:dyDescent="0.2"/>
    <row r="146" s="67" customFormat="1" ht="15.75" customHeight="1" x14ac:dyDescent="0.2"/>
    <row r="147" s="67" customFormat="1" ht="15.75" customHeight="1" x14ac:dyDescent="0.2"/>
    <row r="148" s="67" customFormat="1" ht="15.75" customHeight="1" x14ac:dyDescent="0.2"/>
    <row r="149" s="67" customFormat="1" ht="15.75" customHeight="1" x14ac:dyDescent="0.2"/>
    <row r="150" s="67" customFormat="1" ht="15.75" customHeight="1" x14ac:dyDescent="0.2"/>
    <row r="151" s="67" customFormat="1" ht="15.75" customHeight="1" x14ac:dyDescent="0.2"/>
    <row r="152" s="67" customFormat="1" ht="15.75" customHeight="1" x14ac:dyDescent="0.2"/>
    <row r="153" s="67" customFormat="1" ht="15.75" customHeight="1" x14ac:dyDescent="0.2"/>
    <row r="154" s="67" customFormat="1" ht="15.75" customHeight="1" x14ac:dyDescent="0.2"/>
    <row r="155" s="67" customFormat="1" ht="15.75" customHeight="1" x14ac:dyDescent="0.2"/>
    <row r="156" s="67" customFormat="1" ht="15.75" customHeight="1" x14ac:dyDescent="0.2"/>
    <row r="157" s="67" customFormat="1" ht="15.75" customHeight="1" x14ac:dyDescent="0.2"/>
    <row r="158" s="67" customFormat="1" ht="15.75" customHeight="1" x14ac:dyDescent="0.2"/>
    <row r="159" s="67" customFormat="1" ht="15.75" customHeight="1" x14ac:dyDescent="0.2"/>
    <row r="160" s="67" customFormat="1" ht="15.75" customHeight="1" x14ac:dyDescent="0.2"/>
    <row r="161" s="67" customFormat="1" ht="15.75" customHeight="1" x14ac:dyDescent="0.2"/>
    <row r="162" s="67" customFormat="1" ht="15.75" customHeight="1" x14ac:dyDescent="0.2"/>
    <row r="163" s="67" customFormat="1" ht="15.75" customHeight="1" x14ac:dyDescent="0.2"/>
    <row r="164" s="67" customFormat="1" ht="15.75" customHeight="1" x14ac:dyDescent="0.2"/>
    <row r="165" s="67" customFormat="1" ht="15.75" customHeight="1" x14ac:dyDescent="0.2"/>
    <row r="166" s="67" customFormat="1" ht="15.75" customHeight="1" x14ac:dyDescent="0.2"/>
    <row r="167" s="67" customFormat="1" ht="15.75" customHeight="1" x14ac:dyDescent="0.2"/>
    <row r="168" s="67" customFormat="1" ht="15.75" customHeight="1" x14ac:dyDescent="0.2"/>
    <row r="169" s="67" customFormat="1" ht="15.75" customHeight="1" x14ac:dyDescent="0.2"/>
    <row r="170" s="67" customFormat="1" ht="15.75" customHeight="1" x14ac:dyDescent="0.2"/>
    <row r="171" s="67" customFormat="1" ht="15.75" customHeight="1" x14ac:dyDescent="0.2"/>
    <row r="172" s="67" customFormat="1" ht="15.75" customHeight="1" x14ac:dyDescent="0.2"/>
    <row r="173" s="67" customFormat="1" ht="15.75" customHeight="1" x14ac:dyDescent="0.2"/>
    <row r="174" s="67" customFormat="1" ht="15.75" customHeight="1" x14ac:dyDescent="0.2"/>
    <row r="175" s="67" customFormat="1" ht="15.75" customHeight="1" x14ac:dyDescent="0.2"/>
    <row r="176" s="67" customFormat="1" ht="15.75" customHeight="1" x14ac:dyDescent="0.2"/>
    <row r="177" s="67" customFormat="1" ht="15.75" customHeight="1" x14ac:dyDescent="0.2"/>
    <row r="178" s="67" customFormat="1" ht="15.75" customHeight="1" x14ac:dyDescent="0.2"/>
    <row r="179" s="67" customFormat="1" ht="15.75" customHeight="1" x14ac:dyDescent="0.2"/>
    <row r="180" s="67" customFormat="1" ht="15.75" customHeight="1" x14ac:dyDescent="0.2"/>
    <row r="181" s="67" customFormat="1" ht="15.75" customHeight="1" x14ac:dyDescent="0.2"/>
    <row r="182" s="67" customFormat="1" ht="15.75" customHeight="1" x14ac:dyDescent="0.2"/>
    <row r="183" s="67" customFormat="1" ht="15.75" customHeight="1" x14ac:dyDescent="0.2"/>
    <row r="184" s="67" customFormat="1" ht="15.75" customHeight="1" x14ac:dyDescent="0.2"/>
    <row r="185" s="67" customFormat="1" ht="15.75" customHeight="1" x14ac:dyDescent="0.2"/>
    <row r="186" s="67" customFormat="1" ht="15.75" customHeight="1" x14ac:dyDescent="0.2"/>
    <row r="187" s="67" customFormat="1" ht="15.75" customHeight="1" x14ac:dyDescent="0.2"/>
    <row r="188" s="67" customFormat="1" ht="15.75" customHeight="1" x14ac:dyDescent="0.2"/>
    <row r="189" s="67" customFormat="1" ht="15.75" customHeight="1" x14ac:dyDescent="0.2"/>
    <row r="190" s="67" customFormat="1" ht="15.75" customHeight="1" x14ac:dyDescent="0.2"/>
    <row r="191" s="67" customFormat="1" ht="15.75" customHeight="1" x14ac:dyDescent="0.2"/>
    <row r="192" s="67" customFormat="1" ht="15.75" customHeight="1" x14ac:dyDescent="0.2"/>
    <row r="193" s="67" customFormat="1" ht="15.75" customHeight="1" x14ac:dyDescent="0.2"/>
    <row r="194" s="67" customFormat="1" ht="15.75" customHeight="1" x14ac:dyDescent="0.2"/>
    <row r="195" s="67" customFormat="1" ht="15.75" customHeight="1" x14ac:dyDescent="0.2"/>
    <row r="196" s="67" customFormat="1" ht="15.75" customHeight="1" x14ac:dyDescent="0.2"/>
    <row r="197" s="67" customFormat="1" ht="15.75" customHeight="1" x14ac:dyDescent="0.2"/>
    <row r="198" s="67" customFormat="1" ht="15.75" customHeight="1" x14ac:dyDescent="0.2"/>
    <row r="199" s="67" customFormat="1" ht="15.75" customHeight="1" x14ac:dyDescent="0.2"/>
    <row r="200" s="67" customFormat="1" ht="15.75" customHeight="1" x14ac:dyDescent="0.2"/>
    <row r="201" s="67" customFormat="1" ht="15.75" customHeight="1" x14ac:dyDescent="0.2"/>
    <row r="202" s="67" customFormat="1" ht="15.75" customHeight="1" x14ac:dyDescent="0.2"/>
    <row r="203" s="67" customFormat="1" ht="15.75" customHeight="1" x14ac:dyDescent="0.2"/>
    <row r="204" s="67" customFormat="1" ht="15.75" customHeight="1" x14ac:dyDescent="0.2"/>
    <row r="205" s="67" customFormat="1" ht="15.75" customHeight="1" x14ac:dyDescent="0.2"/>
    <row r="206" s="67" customFormat="1" ht="15.75" customHeight="1" x14ac:dyDescent="0.2"/>
    <row r="207" s="67" customFormat="1" ht="15.75" customHeight="1" x14ac:dyDescent="0.2"/>
    <row r="208" s="67" customFormat="1" ht="15.75" customHeight="1" x14ac:dyDescent="0.2"/>
    <row r="209" s="67" customFormat="1" ht="15.75" customHeight="1" x14ac:dyDescent="0.2"/>
    <row r="210" s="67" customFormat="1" ht="15.75" customHeight="1" x14ac:dyDescent="0.2"/>
    <row r="211" s="67" customFormat="1" ht="15.75" customHeight="1" x14ac:dyDescent="0.2"/>
    <row r="212" s="67" customFormat="1" ht="15.75" customHeight="1" x14ac:dyDescent="0.2"/>
    <row r="213" s="67" customFormat="1" ht="15.75" customHeight="1" x14ac:dyDescent="0.2"/>
    <row r="214" s="67" customFormat="1" ht="15.75" customHeight="1" x14ac:dyDescent="0.2"/>
    <row r="215" s="67" customFormat="1" ht="15.75" customHeight="1" x14ac:dyDescent="0.2"/>
    <row r="216" s="67" customFormat="1" ht="15.75" customHeight="1" x14ac:dyDescent="0.2"/>
    <row r="217" s="67" customFormat="1" ht="15.75" customHeight="1" x14ac:dyDescent="0.2"/>
    <row r="218" s="67" customFormat="1" ht="15.75" customHeight="1" x14ac:dyDescent="0.2"/>
    <row r="219" s="67" customFormat="1" ht="15.75" customHeight="1" x14ac:dyDescent="0.2"/>
    <row r="220" s="67" customFormat="1" ht="15.75" customHeight="1" x14ac:dyDescent="0.2"/>
    <row r="221" s="67" customFormat="1" ht="15.75" customHeight="1" x14ac:dyDescent="0.2"/>
    <row r="222" s="67" customFormat="1" ht="15.75" customHeight="1" x14ac:dyDescent="0.2"/>
    <row r="223" s="67" customFormat="1" ht="15.75" customHeight="1" x14ac:dyDescent="0.2"/>
    <row r="224" s="67" customFormat="1" ht="15.75" customHeight="1" x14ac:dyDescent="0.2"/>
    <row r="225" s="67" customFormat="1" ht="15.75" customHeight="1" x14ac:dyDescent="0.2"/>
    <row r="226" s="67" customFormat="1" ht="15.75" customHeight="1" x14ac:dyDescent="0.2"/>
    <row r="227" s="67" customFormat="1" ht="15.75" customHeight="1" x14ac:dyDescent="0.2"/>
    <row r="228" s="67" customFormat="1" ht="15.75" customHeight="1" x14ac:dyDescent="0.2"/>
    <row r="229" s="67" customFormat="1" ht="15.75" customHeight="1" x14ac:dyDescent="0.2"/>
    <row r="230" s="67" customFormat="1" ht="15.75" customHeight="1" x14ac:dyDescent="0.2"/>
    <row r="231" s="67" customFormat="1" ht="15.75" customHeight="1" x14ac:dyDescent="0.2"/>
    <row r="232" s="67" customFormat="1" ht="15.75" customHeight="1" x14ac:dyDescent="0.2"/>
    <row r="233" s="67" customFormat="1" ht="15.75" customHeight="1" x14ac:dyDescent="0.2"/>
    <row r="234" s="67" customFormat="1" ht="15.75" customHeight="1" x14ac:dyDescent="0.2"/>
    <row r="235" s="67" customFormat="1" ht="15.75" customHeight="1" x14ac:dyDescent="0.2"/>
    <row r="236" s="67" customFormat="1" ht="15.75" customHeight="1" x14ac:dyDescent="0.2"/>
    <row r="237" s="67" customFormat="1" ht="15.75" customHeight="1" x14ac:dyDescent="0.2"/>
    <row r="238" s="67" customFormat="1" ht="15.75" customHeight="1" x14ac:dyDescent="0.2"/>
    <row r="239" s="67" customFormat="1" ht="15.75" customHeight="1" x14ac:dyDescent="0.2"/>
    <row r="240" s="67" customFormat="1" ht="15.75" customHeight="1" x14ac:dyDescent="0.2"/>
    <row r="241" s="67" customFormat="1" ht="15.75" customHeight="1" x14ac:dyDescent="0.2"/>
    <row r="242" s="67" customFormat="1" ht="15.75" customHeight="1" x14ac:dyDescent="0.2"/>
    <row r="243" s="67" customFormat="1" ht="15.75" customHeight="1" x14ac:dyDescent="0.2"/>
    <row r="244" s="67" customFormat="1" ht="15.75" customHeight="1" x14ac:dyDescent="0.2"/>
    <row r="245" s="67" customFormat="1" ht="15.75" customHeight="1" x14ac:dyDescent="0.2"/>
    <row r="246" s="67" customFormat="1" ht="15.75" customHeight="1" x14ac:dyDescent="0.2"/>
    <row r="247" s="67" customFormat="1" ht="15.75" customHeight="1" x14ac:dyDescent="0.2"/>
    <row r="248" s="67" customFormat="1" ht="15.75" customHeight="1" x14ac:dyDescent="0.2"/>
    <row r="249" s="67" customFormat="1" ht="15.75" customHeight="1" x14ac:dyDescent="0.2"/>
    <row r="250" s="67" customFormat="1" ht="15.75" customHeight="1" x14ac:dyDescent="0.2"/>
    <row r="251" s="67" customFormat="1" ht="15.75" customHeight="1" x14ac:dyDescent="0.2"/>
    <row r="252" s="67" customFormat="1" ht="15.75" customHeight="1" x14ac:dyDescent="0.2"/>
    <row r="253" s="67" customFormat="1" ht="15.75" customHeight="1" x14ac:dyDescent="0.2"/>
    <row r="254" s="67" customFormat="1" ht="15.75" customHeight="1" x14ac:dyDescent="0.2"/>
    <row r="255" s="67" customFormat="1" ht="15.75" customHeight="1" x14ac:dyDescent="0.2"/>
    <row r="256" s="67" customFormat="1" ht="15.75" customHeight="1" x14ac:dyDescent="0.2"/>
    <row r="257" s="67" customFormat="1" ht="15.75" customHeight="1" x14ac:dyDescent="0.2"/>
    <row r="258" s="67" customFormat="1" ht="15.75" customHeight="1" x14ac:dyDescent="0.2"/>
    <row r="259" s="67" customFormat="1" ht="15.75" customHeight="1" x14ac:dyDescent="0.2"/>
    <row r="260" s="67" customFormat="1" ht="15.75" customHeight="1" x14ac:dyDescent="0.2"/>
    <row r="261" s="67" customFormat="1" ht="15.75" customHeight="1" x14ac:dyDescent="0.2"/>
    <row r="262" s="67" customFormat="1" ht="15.75" customHeight="1" x14ac:dyDescent="0.2"/>
    <row r="263" s="67" customFormat="1" ht="15.75" customHeight="1" x14ac:dyDescent="0.2"/>
    <row r="264" s="67" customFormat="1" ht="15.75" customHeight="1" x14ac:dyDescent="0.2"/>
    <row r="265" s="67" customFormat="1" ht="15.75" customHeight="1" x14ac:dyDescent="0.2"/>
    <row r="266" s="67" customFormat="1" ht="15.75" customHeight="1" x14ac:dyDescent="0.2"/>
    <row r="267" s="67" customFormat="1" ht="15.75" customHeight="1" x14ac:dyDescent="0.2"/>
    <row r="268" s="67" customFormat="1" ht="15.75" customHeight="1" x14ac:dyDescent="0.2"/>
    <row r="269" s="67" customFormat="1" ht="15.75" customHeight="1" x14ac:dyDescent="0.2"/>
    <row r="270" s="67" customFormat="1" ht="15.75" customHeight="1" x14ac:dyDescent="0.2"/>
    <row r="271" s="67" customFormat="1" ht="15.75" customHeight="1" x14ac:dyDescent="0.2"/>
    <row r="272" s="67" customFormat="1" ht="15.75" customHeight="1" x14ac:dyDescent="0.2"/>
    <row r="273" s="67" customFormat="1" ht="15.75" customHeight="1" x14ac:dyDescent="0.2"/>
    <row r="274" s="67" customFormat="1" ht="15.75" customHeight="1" x14ac:dyDescent="0.2"/>
    <row r="275" s="67" customFormat="1" ht="15.75" customHeight="1" x14ac:dyDescent="0.2"/>
    <row r="276" s="67" customFormat="1" ht="15.75" customHeight="1" x14ac:dyDescent="0.2"/>
    <row r="277" s="67" customFormat="1" ht="15.75" customHeight="1" x14ac:dyDescent="0.2"/>
    <row r="278" s="67" customFormat="1" ht="15.75" customHeight="1" x14ac:dyDescent="0.2"/>
    <row r="279" s="67" customFormat="1" ht="15.75" customHeight="1" x14ac:dyDescent="0.2"/>
    <row r="280" s="67" customFormat="1" ht="15.75" customHeight="1" x14ac:dyDescent="0.2"/>
    <row r="281" s="67" customFormat="1" ht="15.75" customHeight="1" x14ac:dyDescent="0.2"/>
    <row r="282" s="67" customFormat="1" ht="15.75" customHeight="1" x14ac:dyDescent="0.2"/>
    <row r="283" s="67" customFormat="1" ht="15.75" customHeight="1" x14ac:dyDescent="0.2"/>
    <row r="284" s="67" customFormat="1" ht="15.75" customHeight="1" x14ac:dyDescent="0.2"/>
    <row r="285" s="67" customFormat="1" ht="15.75" customHeight="1" x14ac:dyDescent="0.2"/>
    <row r="286" s="67" customFormat="1" ht="15.75" customHeight="1" x14ac:dyDescent="0.2"/>
    <row r="287" s="67" customFormat="1" ht="15.75" customHeight="1" x14ac:dyDescent="0.2"/>
    <row r="288" s="67" customFormat="1" ht="15.75" customHeight="1" x14ac:dyDescent="0.2"/>
    <row r="289" s="67" customFormat="1" ht="15.75" customHeight="1" x14ac:dyDescent="0.2"/>
    <row r="290" s="67" customFormat="1" ht="15.75" customHeight="1" x14ac:dyDescent="0.2"/>
    <row r="291" s="67" customFormat="1" ht="15.75" customHeight="1" x14ac:dyDescent="0.2"/>
    <row r="292" s="67" customFormat="1" ht="15.75" customHeight="1" x14ac:dyDescent="0.2"/>
    <row r="293" s="67" customFormat="1" ht="15.75" customHeight="1" x14ac:dyDescent="0.2"/>
    <row r="294" s="67" customFormat="1" ht="15.75" customHeight="1" x14ac:dyDescent="0.2"/>
    <row r="295" s="67" customFormat="1" ht="15.75" customHeight="1" x14ac:dyDescent="0.2"/>
    <row r="296" s="67" customFormat="1" ht="15.75" customHeight="1" x14ac:dyDescent="0.2"/>
    <row r="297" s="67" customFormat="1" ht="15.75" customHeight="1" x14ac:dyDescent="0.2"/>
    <row r="298" s="67" customFormat="1" ht="15.75" customHeight="1" x14ac:dyDescent="0.2"/>
    <row r="299" s="67" customFormat="1" ht="15.75" customHeight="1" x14ac:dyDescent="0.2"/>
    <row r="300" s="67" customFormat="1" ht="15.75" customHeight="1" x14ac:dyDescent="0.2"/>
    <row r="301" s="67" customFormat="1" ht="15.75" customHeight="1" x14ac:dyDescent="0.2"/>
    <row r="302" s="67" customFormat="1" ht="15.75" customHeight="1" x14ac:dyDescent="0.2"/>
    <row r="303" s="67" customFormat="1" ht="15.75" customHeight="1" x14ac:dyDescent="0.2"/>
    <row r="304" s="67" customFormat="1" ht="15.75" customHeight="1" x14ac:dyDescent="0.2"/>
    <row r="305" s="67" customFormat="1" ht="15.75" customHeight="1" x14ac:dyDescent="0.2"/>
    <row r="306" s="67" customFormat="1" ht="15.75" customHeight="1" x14ac:dyDescent="0.2"/>
    <row r="307" s="67" customFormat="1" ht="15.75" customHeight="1" x14ac:dyDescent="0.2"/>
    <row r="308" s="67" customFormat="1" ht="15.75" customHeight="1" x14ac:dyDescent="0.2"/>
    <row r="309" s="67" customFormat="1" ht="15.75" customHeight="1" x14ac:dyDescent="0.2"/>
    <row r="310" s="67" customFormat="1" ht="15.75" customHeight="1" x14ac:dyDescent="0.2"/>
    <row r="311" s="67" customFormat="1" ht="15.75" customHeight="1" x14ac:dyDescent="0.2"/>
    <row r="312" s="67" customFormat="1" ht="15.75" customHeight="1" x14ac:dyDescent="0.2"/>
    <row r="313" s="67" customFormat="1" ht="15.75" customHeight="1" x14ac:dyDescent="0.2"/>
    <row r="314" s="67" customFormat="1" ht="15.75" customHeight="1" x14ac:dyDescent="0.2"/>
    <row r="315" s="67" customFormat="1" ht="15.75" customHeight="1" x14ac:dyDescent="0.2"/>
    <row r="316" s="67" customFormat="1" ht="15.75" customHeight="1" x14ac:dyDescent="0.2"/>
    <row r="317" s="67" customFormat="1" ht="15.75" customHeight="1" x14ac:dyDescent="0.2"/>
    <row r="318" s="67" customFormat="1" ht="15.75" customHeight="1" x14ac:dyDescent="0.2"/>
    <row r="319" s="67" customFormat="1" ht="15.75" customHeight="1" x14ac:dyDescent="0.2"/>
    <row r="320" s="67" customFormat="1" ht="15.75" customHeight="1" x14ac:dyDescent="0.2"/>
    <row r="321" s="67" customFormat="1" ht="15.75" customHeight="1" x14ac:dyDescent="0.2"/>
    <row r="322" s="67" customFormat="1" ht="15.75" customHeight="1" x14ac:dyDescent="0.2"/>
    <row r="323" s="67" customFormat="1" ht="15.75" customHeight="1" x14ac:dyDescent="0.2"/>
    <row r="324" s="67" customFormat="1" ht="15.75" customHeight="1" x14ac:dyDescent="0.2"/>
    <row r="325" s="67" customFormat="1" ht="15.75" customHeight="1" x14ac:dyDescent="0.2"/>
    <row r="326" s="67" customFormat="1" ht="15.75" customHeight="1" x14ac:dyDescent="0.2"/>
    <row r="327" s="67" customFormat="1" ht="15.75" customHeight="1" x14ac:dyDescent="0.2"/>
    <row r="328" s="67" customFormat="1" ht="15.75" customHeight="1" x14ac:dyDescent="0.2"/>
    <row r="329" s="67" customFormat="1" ht="15.75" customHeight="1" x14ac:dyDescent="0.2"/>
    <row r="330" s="67" customFormat="1" ht="15.75" customHeight="1" x14ac:dyDescent="0.2"/>
    <row r="331" s="67" customFormat="1" ht="15.75" customHeight="1" x14ac:dyDescent="0.2"/>
    <row r="332" s="67" customFormat="1" ht="15.75" customHeight="1" x14ac:dyDescent="0.2"/>
    <row r="333" s="67" customFormat="1" ht="15.75" customHeight="1" x14ac:dyDescent="0.2"/>
    <row r="334" s="67" customFormat="1" ht="15.75" customHeight="1" x14ac:dyDescent="0.2"/>
    <row r="335" s="67" customFormat="1" ht="15.75" customHeight="1" x14ac:dyDescent="0.2"/>
    <row r="336" s="67" customFormat="1" ht="15.75" customHeight="1" x14ac:dyDescent="0.2"/>
    <row r="337" s="67" customFormat="1" ht="15.75" customHeight="1" x14ac:dyDescent="0.2"/>
    <row r="338" s="67" customFormat="1" ht="15.75" customHeight="1" x14ac:dyDescent="0.2"/>
    <row r="339" s="67" customFormat="1" ht="15.75" customHeight="1" x14ac:dyDescent="0.2"/>
    <row r="340" s="67" customFormat="1" ht="15.75" customHeight="1" x14ac:dyDescent="0.2"/>
    <row r="341" s="67" customFormat="1" ht="15.75" customHeight="1" x14ac:dyDescent="0.2"/>
    <row r="342" s="67" customFormat="1" ht="15.75" customHeight="1" x14ac:dyDescent="0.2"/>
    <row r="343" s="67" customFormat="1" ht="15.75" customHeight="1" x14ac:dyDescent="0.2"/>
    <row r="344" s="67" customFormat="1" ht="15.75" customHeight="1" x14ac:dyDescent="0.2"/>
    <row r="345" s="67" customFormat="1" ht="15.75" customHeight="1" x14ac:dyDescent="0.2"/>
    <row r="346" s="67" customFormat="1" ht="15.75" customHeight="1" x14ac:dyDescent="0.2"/>
    <row r="347" s="67" customFormat="1" ht="15.75" customHeight="1" x14ac:dyDescent="0.2"/>
    <row r="348" s="67" customFormat="1" ht="15.75" customHeight="1" x14ac:dyDescent="0.2"/>
    <row r="349" s="67" customFormat="1" ht="15.75" customHeight="1" x14ac:dyDescent="0.2"/>
    <row r="350" s="67" customFormat="1" ht="15.75" customHeight="1" x14ac:dyDescent="0.2"/>
    <row r="351" s="67" customFormat="1" ht="15.75" customHeight="1" x14ac:dyDescent="0.2"/>
    <row r="352" s="67" customFormat="1" ht="15.75" customHeight="1" x14ac:dyDescent="0.2"/>
    <row r="353" s="67" customFormat="1" ht="15.75" customHeight="1" x14ac:dyDescent="0.2"/>
    <row r="354" s="67" customFormat="1" ht="15.75" customHeight="1" x14ac:dyDescent="0.2"/>
    <row r="355" s="67" customFormat="1" ht="15.75" customHeight="1" x14ac:dyDescent="0.2"/>
    <row r="356" s="67" customFormat="1" ht="15.75" customHeight="1" x14ac:dyDescent="0.2"/>
    <row r="357" s="67" customFormat="1" ht="15.75" customHeight="1" x14ac:dyDescent="0.2"/>
    <row r="358" s="67" customFormat="1" ht="15.75" customHeight="1" x14ac:dyDescent="0.2"/>
    <row r="359" s="67" customFormat="1" ht="15.75" customHeight="1" x14ac:dyDescent="0.2"/>
    <row r="360" s="67" customFormat="1" ht="15.75" customHeight="1" x14ac:dyDescent="0.2"/>
    <row r="361" s="67" customFormat="1" ht="15.75" customHeight="1" x14ac:dyDescent="0.2"/>
    <row r="362" s="67" customFormat="1" ht="15.75" customHeight="1" x14ac:dyDescent="0.2"/>
    <row r="363" s="67" customFormat="1" ht="15.75" customHeight="1" x14ac:dyDescent="0.2"/>
    <row r="364" s="67" customFormat="1" ht="15.75" customHeight="1" x14ac:dyDescent="0.2"/>
    <row r="365" s="67" customFormat="1" ht="15.75" customHeight="1" x14ac:dyDescent="0.2"/>
    <row r="366" s="67" customFormat="1" ht="15.75" customHeight="1" x14ac:dyDescent="0.2"/>
    <row r="367" s="67" customFormat="1" ht="15.75" customHeight="1" x14ac:dyDescent="0.2"/>
    <row r="368" s="67" customFormat="1" ht="15.75" customHeight="1" x14ac:dyDescent="0.2"/>
    <row r="369" s="67" customFormat="1" ht="15.75" customHeight="1" x14ac:dyDescent="0.2"/>
    <row r="370" s="67" customFormat="1" ht="15.75" customHeight="1" x14ac:dyDescent="0.2"/>
    <row r="371" s="67" customFormat="1" ht="15.75" customHeight="1" x14ac:dyDescent="0.2"/>
    <row r="372" s="67" customFormat="1" ht="15.75" customHeight="1" x14ac:dyDescent="0.2"/>
    <row r="373" s="67" customFormat="1" ht="15.75" customHeight="1" x14ac:dyDescent="0.2"/>
    <row r="374" s="67" customFormat="1" ht="15.75" customHeight="1" x14ac:dyDescent="0.2"/>
    <row r="375" s="67" customFormat="1" ht="15.75" customHeight="1" x14ac:dyDescent="0.2"/>
    <row r="376" s="67" customFormat="1" ht="15.75" customHeight="1" x14ac:dyDescent="0.2"/>
    <row r="377" s="67" customFormat="1" ht="15.75" customHeight="1" x14ac:dyDescent="0.2"/>
    <row r="378" s="67" customFormat="1" ht="15.75" customHeight="1" x14ac:dyDescent="0.2"/>
    <row r="379" s="67" customFormat="1" ht="15.75" customHeight="1" x14ac:dyDescent="0.2"/>
    <row r="380" s="67" customFormat="1" ht="15.75" customHeight="1" x14ac:dyDescent="0.2"/>
    <row r="381" s="67" customFormat="1" ht="15.75" customHeight="1" x14ac:dyDescent="0.2"/>
    <row r="382" s="67" customFormat="1" ht="15.75" customHeight="1" x14ac:dyDescent="0.2"/>
    <row r="383" s="67" customFormat="1" ht="15.75" customHeight="1" x14ac:dyDescent="0.2"/>
    <row r="384" s="67" customFormat="1" ht="15.75" customHeight="1" x14ac:dyDescent="0.2"/>
    <row r="385" s="67" customFormat="1" ht="15.75" customHeight="1" x14ac:dyDescent="0.2"/>
    <row r="386" s="67" customFormat="1" ht="15.75" customHeight="1" x14ac:dyDescent="0.2"/>
    <row r="387" s="67" customFormat="1" ht="15.75" customHeight="1" x14ac:dyDescent="0.2"/>
    <row r="388" s="67" customFormat="1" ht="15.75" customHeight="1" x14ac:dyDescent="0.2"/>
    <row r="389" s="67" customFormat="1" ht="15.75" customHeight="1" x14ac:dyDescent="0.2"/>
    <row r="390" s="67" customFormat="1" ht="15.75" customHeight="1" x14ac:dyDescent="0.2"/>
    <row r="391" s="67" customFormat="1" ht="15.75" customHeight="1" x14ac:dyDescent="0.2"/>
    <row r="392" s="67" customFormat="1" ht="15.75" customHeight="1" x14ac:dyDescent="0.2"/>
    <row r="393" s="67" customFormat="1" ht="15.75" customHeight="1" x14ac:dyDescent="0.2"/>
    <row r="394" s="67" customFormat="1" ht="15.75" customHeight="1" x14ac:dyDescent="0.2"/>
    <row r="395" s="67" customFormat="1" ht="15.75" customHeight="1" x14ac:dyDescent="0.2"/>
    <row r="396" s="67" customFormat="1" ht="15.75" customHeight="1" x14ac:dyDescent="0.2"/>
    <row r="397" s="67" customFormat="1" ht="15.75" customHeight="1" x14ac:dyDescent="0.2"/>
    <row r="398" s="67" customFormat="1" ht="15.75" customHeight="1" x14ac:dyDescent="0.2"/>
    <row r="399" s="67" customFormat="1" ht="15.75" customHeight="1" x14ac:dyDescent="0.2"/>
    <row r="400" s="67" customFormat="1" ht="15.75" customHeight="1" x14ac:dyDescent="0.2"/>
    <row r="401" s="67" customFormat="1" ht="15.75" customHeight="1" x14ac:dyDescent="0.2"/>
    <row r="402" s="67" customFormat="1" ht="15.75" customHeight="1" x14ac:dyDescent="0.2"/>
    <row r="403" s="67" customFormat="1" ht="15.75" customHeight="1" x14ac:dyDescent="0.2"/>
    <row r="404" s="67" customFormat="1" ht="15.75" customHeight="1" x14ac:dyDescent="0.2"/>
    <row r="405" s="67" customFormat="1" ht="15.75" customHeight="1" x14ac:dyDescent="0.2"/>
    <row r="406" s="67" customFormat="1" ht="15.75" customHeight="1" x14ac:dyDescent="0.2"/>
    <row r="407" s="67" customFormat="1" ht="15.75" customHeight="1" x14ac:dyDescent="0.2"/>
    <row r="408" s="67" customFormat="1" ht="15.75" customHeight="1" x14ac:dyDescent="0.2"/>
    <row r="409" s="67" customFormat="1" ht="15.75" customHeight="1" x14ac:dyDescent="0.2"/>
    <row r="410" s="67" customFormat="1" ht="15.75" customHeight="1" x14ac:dyDescent="0.2"/>
    <row r="411" s="67" customFormat="1" ht="15.75" customHeight="1" x14ac:dyDescent="0.2"/>
    <row r="412" s="67" customFormat="1" ht="15.75" customHeight="1" x14ac:dyDescent="0.2"/>
    <row r="413" s="67" customFormat="1" ht="15.75" customHeight="1" x14ac:dyDescent="0.2"/>
    <row r="414" s="67" customFormat="1" ht="15.75" customHeight="1" x14ac:dyDescent="0.2"/>
    <row r="415" s="67" customFormat="1" ht="15.75" customHeight="1" x14ac:dyDescent="0.2"/>
    <row r="416" s="67" customFormat="1" ht="15.75" customHeight="1" x14ac:dyDescent="0.2"/>
    <row r="417" s="67" customFormat="1" ht="15.75" customHeight="1" x14ac:dyDescent="0.2"/>
    <row r="418" s="67" customFormat="1" ht="15.75" customHeight="1" x14ac:dyDescent="0.2"/>
    <row r="419" s="67" customFormat="1" ht="15.75" customHeight="1" x14ac:dyDescent="0.2"/>
    <row r="420" s="67" customFormat="1" ht="15.75" customHeight="1" x14ac:dyDescent="0.2"/>
    <row r="421" s="67" customFormat="1" ht="15.75" customHeight="1" x14ac:dyDescent="0.2"/>
    <row r="422" s="67" customFormat="1" ht="15.75" customHeight="1" x14ac:dyDescent="0.2"/>
    <row r="423" s="67" customFormat="1" ht="15.75" customHeight="1" x14ac:dyDescent="0.2"/>
    <row r="424" s="67" customFormat="1" ht="15.75" customHeight="1" x14ac:dyDescent="0.2"/>
    <row r="425" s="67" customFormat="1" ht="15.75" customHeight="1" x14ac:dyDescent="0.2"/>
    <row r="426" s="67" customFormat="1" ht="15.75" customHeight="1" x14ac:dyDescent="0.2"/>
    <row r="427" s="67" customFormat="1" ht="15.75" customHeight="1" x14ac:dyDescent="0.2"/>
    <row r="428" s="67" customFormat="1" ht="15.75" customHeight="1" x14ac:dyDescent="0.2"/>
    <row r="429" s="67" customFormat="1" ht="15.75" customHeight="1" x14ac:dyDescent="0.2"/>
    <row r="430" s="67" customFormat="1" ht="15.75" customHeight="1" x14ac:dyDescent="0.2"/>
    <row r="431" s="67" customFormat="1" ht="15.75" customHeight="1" x14ac:dyDescent="0.2"/>
    <row r="432" s="67" customFormat="1" ht="15.75" customHeight="1" x14ac:dyDescent="0.2"/>
    <row r="433" s="67" customFormat="1" ht="15.75" customHeight="1" x14ac:dyDescent="0.2"/>
    <row r="434" s="67" customFormat="1" ht="15.75" customHeight="1" x14ac:dyDescent="0.2"/>
    <row r="435" s="67" customFormat="1" ht="15.75" customHeight="1" x14ac:dyDescent="0.2"/>
    <row r="436" s="67" customFormat="1" ht="15.75" customHeight="1" x14ac:dyDescent="0.2"/>
    <row r="437" s="67" customFormat="1" ht="15.75" customHeight="1" x14ac:dyDescent="0.2"/>
    <row r="438" s="67" customFormat="1" ht="15.75" customHeight="1" x14ac:dyDescent="0.2"/>
    <row r="439" s="67" customFormat="1" ht="15.75" customHeight="1" x14ac:dyDescent="0.2"/>
    <row r="440" s="67" customFormat="1" ht="15.75" customHeight="1" x14ac:dyDescent="0.2"/>
    <row r="441" s="67" customFormat="1" ht="15.75" customHeight="1" x14ac:dyDescent="0.2"/>
    <row r="442" s="67" customFormat="1" ht="15.75" customHeight="1" x14ac:dyDescent="0.2"/>
    <row r="443" s="67" customFormat="1" ht="15.75" customHeight="1" x14ac:dyDescent="0.2"/>
    <row r="444" s="67" customFormat="1" ht="15.75" customHeight="1" x14ac:dyDescent="0.2"/>
    <row r="445" s="67" customFormat="1" ht="15.75" customHeight="1" x14ac:dyDescent="0.2"/>
    <row r="446" s="67" customFormat="1" ht="15.75" customHeight="1" x14ac:dyDescent="0.2"/>
    <row r="447" s="67" customFormat="1" ht="15.75" customHeight="1" x14ac:dyDescent="0.2"/>
    <row r="448" s="67" customFormat="1" ht="15.75" customHeight="1" x14ac:dyDescent="0.2"/>
    <row r="449" s="67" customFormat="1" ht="15.75" customHeight="1" x14ac:dyDescent="0.2"/>
    <row r="450" s="67" customFormat="1" ht="15.75" customHeight="1" x14ac:dyDescent="0.2"/>
    <row r="451" s="67" customFormat="1" ht="15.75" customHeight="1" x14ac:dyDescent="0.2"/>
    <row r="452" s="67" customFormat="1" ht="15.75" customHeight="1" x14ac:dyDescent="0.2"/>
    <row r="453" s="67" customFormat="1" ht="15.75" customHeight="1" x14ac:dyDescent="0.2"/>
    <row r="454" s="67" customFormat="1" ht="15.75" customHeight="1" x14ac:dyDescent="0.2"/>
    <row r="455" s="67" customFormat="1" ht="15.75" customHeight="1" x14ac:dyDescent="0.2"/>
    <row r="456" s="67" customFormat="1" ht="15.75" customHeight="1" x14ac:dyDescent="0.2"/>
    <row r="457" s="67" customFormat="1" ht="15.75" customHeight="1" x14ac:dyDescent="0.2"/>
    <row r="458" s="67" customFormat="1" ht="15.75" customHeight="1" x14ac:dyDescent="0.2"/>
    <row r="459" s="67" customFormat="1" ht="15.75" customHeight="1" x14ac:dyDescent="0.2"/>
    <row r="460" s="67" customFormat="1" ht="15.75" customHeight="1" x14ac:dyDescent="0.2"/>
    <row r="461" s="67" customFormat="1" ht="15.75" customHeight="1" x14ac:dyDescent="0.2"/>
    <row r="462" s="67" customFormat="1" ht="15.75" customHeight="1" x14ac:dyDescent="0.2"/>
    <row r="463" s="67" customFormat="1" ht="15.75" customHeight="1" x14ac:dyDescent="0.2"/>
    <row r="464" s="67" customFormat="1" ht="15.75" customHeight="1" x14ac:dyDescent="0.2"/>
    <row r="465" s="67" customFormat="1" ht="15.75" customHeight="1" x14ac:dyDescent="0.2"/>
    <row r="466" s="67" customFormat="1" ht="15.75" customHeight="1" x14ac:dyDescent="0.2"/>
    <row r="467" s="67" customFormat="1" ht="15.75" customHeight="1" x14ac:dyDescent="0.2"/>
    <row r="468" s="67" customFormat="1" ht="15.75" customHeight="1" x14ac:dyDescent="0.2"/>
    <row r="469" s="67" customFormat="1" ht="15.75" customHeight="1" x14ac:dyDescent="0.2"/>
    <row r="470" s="67" customFormat="1" ht="15.75" customHeight="1" x14ac:dyDescent="0.2"/>
    <row r="471" s="67" customFormat="1" ht="15.75" customHeight="1" x14ac:dyDescent="0.2"/>
    <row r="472" s="67" customFormat="1" ht="15.75" customHeight="1" x14ac:dyDescent="0.2"/>
    <row r="473" s="67" customFormat="1" ht="15.75" customHeight="1" x14ac:dyDescent="0.2"/>
    <row r="474" s="67" customFormat="1" ht="15.75" customHeight="1" x14ac:dyDescent="0.2"/>
    <row r="475" s="67" customFormat="1" ht="15.75" customHeight="1" x14ac:dyDescent="0.2"/>
    <row r="476" s="67" customFormat="1" ht="15.75" customHeight="1" x14ac:dyDescent="0.2"/>
    <row r="477" s="67" customFormat="1" ht="15.75" customHeight="1" x14ac:dyDescent="0.2"/>
    <row r="478" s="67" customFormat="1" ht="15.75" customHeight="1" x14ac:dyDescent="0.2"/>
    <row r="479" s="67" customFormat="1" ht="15.75" customHeight="1" x14ac:dyDescent="0.2"/>
    <row r="480" s="67" customFormat="1" ht="15.75" customHeight="1" x14ac:dyDescent="0.2"/>
    <row r="481" s="67" customFormat="1" ht="15.75" customHeight="1" x14ac:dyDescent="0.2"/>
    <row r="482" s="67" customFormat="1" ht="15.75" customHeight="1" x14ac:dyDescent="0.2"/>
    <row r="483" s="67" customFormat="1" ht="15.75" customHeight="1" x14ac:dyDescent="0.2"/>
    <row r="484" s="67" customFormat="1" ht="15.75" customHeight="1" x14ac:dyDescent="0.2"/>
    <row r="485" s="67" customFormat="1" ht="15.75" customHeight="1" x14ac:dyDescent="0.2"/>
    <row r="486" s="67" customFormat="1" ht="15.75" customHeight="1" x14ac:dyDescent="0.2"/>
    <row r="487" s="67" customFormat="1" ht="15.75" customHeight="1" x14ac:dyDescent="0.2"/>
    <row r="488" s="67" customFormat="1" ht="15.75" customHeight="1" x14ac:dyDescent="0.2"/>
    <row r="489" s="67" customFormat="1" ht="15.75" customHeight="1" x14ac:dyDescent="0.2"/>
    <row r="490" s="67" customFormat="1" ht="15.75" customHeight="1" x14ac:dyDescent="0.2"/>
    <row r="491" s="67" customFormat="1" ht="15.75" customHeight="1" x14ac:dyDescent="0.2"/>
    <row r="492" s="67" customFormat="1" ht="15.75" customHeight="1" x14ac:dyDescent="0.2"/>
    <row r="493" s="67" customFormat="1" ht="15.75" customHeight="1" x14ac:dyDescent="0.2"/>
    <row r="494" s="67" customFormat="1" ht="15.75" customHeight="1" x14ac:dyDescent="0.2"/>
    <row r="495" s="67" customFormat="1" ht="15.75" customHeight="1" x14ac:dyDescent="0.2"/>
    <row r="496" s="67" customFormat="1" ht="15.75" customHeight="1" x14ac:dyDescent="0.2"/>
    <row r="497" s="67" customFormat="1" ht="15.75" customHeight="1" x14ac:dyDescent="0.2"/>
    <row r="498" s="67" customFormat="1" ht="15.75" customHeight="1" x14ac:dyDescent="0.2"/>
    <row r="499" s="67" customFormat="1" ht="15.75" customHeight="1" x14ac:dyDescent="0.2"/>
    <row r="500" s="67" customFormat="1" ht="15.75" customHeight="1" x14ac:dyDescent="0.2"/>
    <row r="501" s="67" customFormat="1" ht="15.75" customHeight="1" x14ac:dyDescent="0.2"/>
    <row r="502" s="67" customFormat="1" ht="15.75" customHeight="1" x14ac:dyDescent="0.2"/>
    <row r="503" s="67" customFormat="1" ht="15.75" customHeight="1" x14ac:dyDescent="0.2"/>
    <row r="504" s="67" customFormat="1" ht="15.75" customHeight="1" x14ac:dyDescent="0.2"/>
    <row r="505" s="67" customFormat="1" ht="15.75" customHeight="1" x14ac:dyDescent="0.2"/>
    <row r="506" s="67" customFormat="1" ht="15.75" customHeight="1" x14ac:dyDescent="0.2"/>
    <row r="507" s="67" customFormat="1" ht="15.75" customHeight="1" x14ac:dyDescent="0.2"/>
    <row r="508" s="67" customFormat="1" ht="15.75" customHeight="1" x14ac:dyDescent="0.2"/>
    <row r="509" s="67" customFormat="1" ht="15.75" customHeight="1" x14ac:dyDescent="0.2"/>
    <row r="510" s="67" customFormat="1" ht="15.75" customHeight="1" x14ac:dyDescent="0.2"/>
    <row r="511" s="67" customFormat="1" ht="15.75" customHeight="1" x14ac:dyDescent="0.2"/>
    <row r="512" s="67" customFormat="1" ht="15.75" customHeight="1" x14ac:dyDescent="0.2"/>
    <row r="513" s="67" customFormat="1" ht="15.75" customHeight="1" x14ac:dyDescent="0.2"/>
    <row r="514" s="67" customFormat="1" ht="15.75" customHeight="1" x14ac:dyDescent="0.2"/>
    <row r="515" s="67" customFormat="1" ht="15.75" customHeight="1" x14ac:dyDescent="0.2"/>
    <row r="516" s="67" customFormat="1" ht="15.75" customHeight="1" x14ac:dyDescent="0.2"/>
    <row r="517" s="67" customFormat="1" ht="15.75" customHeight="1" x14ac:dyDescent="0.2"/>
    <row r="518" s="67" customFormat="1" ht="15.75" customHeight="1" x14ac:dyDescent="0.2"/>
    <row r="519" s="67" customFormat="1" ht="15.75" customHeight="1" x14ac:dyDescent="0.2"/>
    <row r="520" s="67" customFormat="1" ht="15.75" customHeight="1" x14ac:dyDescent="0.2"/>
    <row r="521" s="67" customFormat="1" ht="15.75" customHeight="1" x14ac:dyDescent="0.2"/>
    <row r="522" s="67" customFormat="1" ht="15.75" customHeight="1" x14ac:dyDescent="0.2"/>
    <row r="523" s="67" customFormat="1" ht="15.75" customHeight="1" x14ac:dyDescent="0.2"/>
    <row r="524" s="67" customFormat="1" ht="15.75" customHeight="1" x14ac:dyDescent="0.2"/>
    <row r="525" s="67" customFormat="1" ht="15.75" customHeight="1" x14ac:dyDescent="0.2"/>
    <row r="526" s="67" customFormat="1" ht="15.75" customHeight="1" x14ac:dyDescent="0.2"/>
    <row r="527" s="67" customFormat="1" ht="15.75" customHeight="1" x14ac:dyDescent="0.2"/>
    <row r="528" s="67" customFormat="1" ht="15.75" customHeight="1" x14ac:dyDescent="0.2"/>
    <row r="529" s="67" customFormat="1" ht="15.75" customHeight="1" x14ac:dyDescent="0.2"/>
    <row r="530" s="67" customFormat="1" ht="15.75" customHeight="1" x14ac:dyDescent="0.2"/>
    <row r="531" s="67" customFormat="1" ht="15.75" customHeight="1" x14ac:dyDescent="0.2"/>
    <row r="532" s="67" customFormat="1" ht="15.75" customHeight="1" x14ac:dyDescent="0.2"/>
    <row r="533" s="67" customFormat="1" ht="15.75" customHeight="1" x14ac:dyDescent="0.2"/>
    <row r="534" s="67" customFormat="1" ht="15.75" customHeight="1" x14ac:dyDescent="0.2"/>
    <row r="535" s="67" customFormat="1" ht="15.75" customHeight="1" x14ac:dyDescent="0.2"/>
    <row r="536" s="67" customFormat="1" ht="15.75" customHeight="1" x14ac:dyDescent="0.2"/>
    <row r="537" s="67" customFormat="1" ht="15.75" customHeight="1" x14ac:dyDescent="0.2"/>
    <row r="538" s="67" customFormat="1" ht="15.75" customHeight="1" x14ac:dyDescent="0.2"/>
    <row r="539" s="67" customFormat="1" ht="15.75" customHeight="1" x14ac:dyDescent="0.2"/>
    <row r="540" s="67" customFormat="1" ht="15.75" customHeight="1" x14ac:dyDescent="0.2"/>
    <row r="541" s="67" customFormat="1" ht="15.75" customHeight="1" x14ac:dyDescent="0.2"/>
    <row r="542" s="67" customFormat="1" ht="15.75" customHeight="1" x14ac:dyDescent="0.2"/>
    <row r="543" s="67" customFormat="1" ht="15.75" customHeight="1" x14ac:dyDescent="0.2"/>
    <row r="544" s="67" customFormat="1" ht="15.75" customHeight="1" x14ac:dyDescent="0.2"/>
    <row r="545" s="67" customFormat="1" ht="15.75" customHeight="1" x14ac:dyDescent="0.2"/>
    <row r="546" s="67" customFormat="1" ht="15.75" customHeight="1" x14ac:dyDescent="0.2"/>
    <row r="547" s="67" customFormat="1" ht="15.75" customHeight="1" x14ac:dyDescent="0.2"/>
    <row r="548" s="67" customFormat="1" ht="15.75" customHeight="1" x14ac:dyDescent="0.2"/>
    <row r="549" s="67" customFormat="1" ht="15.75" customHeight="1" x14ac:dyDescent="0.2"/>
    <row r="550" s="67" customFormat="1" ht="15.75" customHeight="1" x14ac:dyDescent="0.2"/>
    <row r="551" s="67" customFormat="1" ht="15.75" customHeight="1" x14ac:dyDescent="0.2"/>
    <row r="552" s="67" customFormat="1" ht="15.75" customHeight="1" x14ac:dyDescent="0.2"/>
    <row r="553" s="67" customFormat="1" ht="15.75" customHeight="1" x14ac:dyDescent="0.2"/>
    <row r="554" s="67" customFormat="1" ht="15.75" customHeight="1" x14ac:dyDescent="0.2"/>
    <row r="555" s="67" customFormat="1" ht="15.75" customHeight="1" x14ac:dyDescent="0.2"/>
    <row r="556" s="67" customFormat="1" ht="15.75" customHeight="1" x14ac:dyDescent="0.2"/>
    <row r="557" s="67" customFormat="1" ht="15.75" customHeight="1" x14ac:dyDescent="0.2"/>
    <row r="558" s="67" customFormat="1" ht="15.75" customHeight="1" x14ac:dyDescent="0.2"/>
    <row r="559" s="67" customFormat="1" ht="15.75" customHeight="1" x14ac:dyDescent="0.2"/>
    <row r="560" s="67" customFormat="1" ht="15.75" customHeight="1" x14ac:dyDescent="0.2"/>
    <row r="561" s="67" customFormat="1" ht="15.75" customHeight="1" x14ac:dyDescent="0.2"/>
    <row r="562" s="67" customFormat="1" ht="15.75" customHeight="1" x14ac:dyDescent="0.2"/>
    <row r="563" s="67" customFormat="1" ht="15.75" customHeight="1" x14ac:dyDescent="0.2"/>
    <row r="564" s="67" customFormat="1" ht="15.75" customHeight="1" x14ac:dyDescent="0.2"/>
    <row r="565" s="67" customFormat="1" ht="15.75" customHeight="1" x14ac:dyDescent="0.2"/>
    <row r="566" s="67" customFormat="1" ht="15.75" customHeight="1" x14ac:dyDescent="0.2"/>
    <row r="567" s="67" customFormat="1" ht="15.75" customHeight="1" x14ac:dyDescent="0.2"/>
    <row r="568" s="67" customFormat="1" ht="15.75" customHeight="1" x14ac:dyDescent="0.2"/>
    <row r="569" s="67" customFormat="1" ht="15.75" customHeight="1" x14ac:dyDescent="0.2"/>
    <row r="570" s="67" customFormat="1" ht="15.75" customHeight="1" x14ac:dyDescent="0.2"/>
    <row r="571" s="67" customFormat="1" ht="15.75" customHeight="1" x14ac:dyDescent="0.2"/>
    <row r="572" s="67" customFormat="1" ht="15.75" customHeight="1" x14ac:dyDescent="0.2"/>
    <row r="573" s="67" customFormat="1" ht="15.75" customHeight="1" x14ac:dyDescent="0.2"/>
    <row r="574" s="67" customFormat="1" ht="15.75" customHeight="1" x14ac:dyDescent="0.2"/>
    <row r="575" s="67" customFormat="1" ht="15.75" customHeight="1" x14ac:dyDescent="0.2"/>
    <row r="576" s="67" customFormat="1" ht="15.75" customHeight="1" x14ac:dyDescent="0.2"/>
    <row r="577" s="67" customFormat="1" ht="15.75" customHeight="1" x14ac:dyDescent="0.2"/>
    <row r="578" s="67" customFormat="1" ht="15.75" customHeight="1" x14ac:dyDescent="0.2"/>
    <row r="579" s="67" customFormat="1" ht="15.75" customHeight="1" x14ac:dyDescent="0.2"/>
    <row r="580" s="67" customFormat="1" ht="15.75" customHeight="1" x14ac:dyDescent="0.2"/>
    <row r="581" s="67" customFormat="1" ht="15.75" customHeight="1" x14ac:dyDescent="0.2"/>
    <row r="582" s="67" customFormat="1" ht="15.75" customHeight="1" x14ac:dyDescent="0.2"/>
    <row r="583" s="67" customFormat="1" ht="15.75" customHeight="1" x14ac:dyDescent="0.2"/>
    <row r="584" s="67" customFormat="1" ht="15.75" customHeight="1" x14ac:dyDescent="0.2"/>
    <row r="585" s="67" customFormat="1" ht="15.75" customHeight="1" x14ac:dyDescent="0.2"/>
    <row r="586" s="67" customFormat="1" ht="15.75" customHeight="1" x14ac:dyDescent="0.2"/>
    <row r="587" s="67" customFormat="1" ht="15.75" customHeight="1" x14ac:dyDescent="0.2"/>
    <row r="588" s="67" customFormat="1" ht="15.75" customHeight="1" x14ac:dyDescent="0.2"/>
    <row r="589" s="67" customFormat="1" ht="15.75" customHeight="1" x14ac:dyDescent="0.2"/>
    <row r="590" s="67" customFormat="1" ht="15.75" customHeight="1" x14ac:dyDescent="0.2"/>
    <row r="591" s="67" customFormat="1" ht="15.75" customHeight="1" x14ac:dyDescent="0.2"/>
    <row r="592" s="67" customFormat="1" ht="15.75" customHeight="1" x14ac:dyDescent="0.2"/>
    <row r="593" s="67" customFormat="1" ht="15.75" customHeight="1" x14ac:dyDescent="0.2"/>
    <row r="594" s="67" customFormat="1" ht="15.75" customHeight="1" x14ac:dyDescent="0.2"/>
    <row r="595" s="67" customFormat="1" ht="15.75" customHeight="1" x14ac:dyDescent="0.2"/>
    <row r="596" s="67" customFormat="1" ht="15.75" customHeight="1" x14ac:dyDescent="0.2"/>
    <row r="597" s="67" customFormat="1" ht="15.75" customHeight="1" x14ac:dyDescent="0.2"/>
    <row r="598" s="67" customFormat="1" ht="15.75" customHeight="1" x14ac:dyDescent="0.2"/>
    <row r="599" s="67" customFormat="1" ht="15.75" customHeight="1" x14ac:dyDescent="0.2"/>
    <row r="600" s="67" customFormat="1" ht="15.75" customHeight="1" x14ac:dyDescent="0.2"/>
    <row r="601" s="67" customFormat="1" ht="15.75" customHeight="1" x14ac:dyDescent="0.2"/>
    <row r="602" s="67" customFormat="1" ht="15.75" customHeight="1" x14ac:dyDescent="0.2"/>
    <row r="603" s="67" customFormat="1" ht="15.75" customHeight="1" x14ac:dyDescent="0.2"/>
    <row r="604" s="67" customFormat="1" ht="15.75" customHeight="1" x14ac:dyDescent="0.2"/>
    <row r="605" s="67" customFormat="1" ht="15.75" customHeight="1" x14ac:dyDescent="0.2"/>
    <row r="606" s="67" customFormat="1" ht="15.75" customHeight="1" x14ac:dyDescent="0.2"/>
    <row r="607" s="67" customFormat="1" ht="15.75" customHeight="1" x14ac:dyDescent="0.2"/>
    <row r="608" s="67" customFormat="1" ht="15.75" customHeight="1" x14ac:dyDescent="0.2"/>
    <row r="609" s="67" customFormat="1" ht="15.75" customHeight="1" x14ac:dyDescent="0.2"/>
    <row r="610" s="67" customFormat="1" ht="15.75" customHeight="1" x14ac:dyDescent="0.2"/>
    <row r="611" s="67" customFormat="1" ht="15.75" customHeight="1" x14ac:dyDescent="0.2"/>
    <row r="612" s="67" customFormat="1" ht="15.75" customHeight="1" x14ac:dyDescent="0.2"/>
    <row r="613" s="67" customFormat="1" ht="15.75" customHeight="1" x14ac:dyDescent="0.2"/>
    <row r="614" s="67" customFormat="1" ht="15.75" customHeight="1" x14ac:dyDescent="0.2"/>
    <row r="615" s="67" customFormat="1" ht="15.75" customHeight="1" x14ac:dyDescent="0.2"/>
    <row r="616" s="67" customFormat="1" ht="15.75" customHeight="1" x14ac:dyDescent="0.2"/>
    <row r="617" s="67" customFormat="1" ht="15.75" customHeight="1" x14ac:dyDescent="0.2"/>
    <row r="618" s="67" customFormat="1" ht="15.75" customHeight="1" x14ac:dyDescent="0.2"/>
    <row r="619" s="67" customFormat="1" ht="15.75" customHeight="1" x14ac:dyDescent="0.2"/>
    <row r="620" s="67" customFormat="1" ht="15.75" customHeight="1" x14ac:dyDescent="0.2"/>
    <row r="621" s="67" customFormat="1" ht="15.75" customHeight="1" x14ac:dyDescent="0.2"/>
    <row r="622" s="67" customFormat="1" ht="15.75" customHeight="1" x14ac:dyDescent="0.2"/>
    <row r="623" s="67" customFormat="1" ht="15.75" customHeight="1" x14ac:dyDescent="0.2"/>
    <row r="624" s="67" customFormat="1" ht="15.75" customHeight="1" x14ac:dyDescent="0.2"/>
    <row r="625" s="67" customFormat="1" ht="15.75" customHeight="1" x14ac:dyDescent="0.2"/>
    <row r="626" s="67" customFormat="1" ht="15.75" customHeight="1" x14ac:dyDescent="0.2"/>
    <row r="627" s="67" customFormat="1" ht="15.75" customHeight="1" x14ac:dyDescent="0.2"/>
    <row r="628" s="67" customFormat="1" ht="15.75" customHeight="1" x14ac:dyDescent="0.2"/>
    <row r="629" s="67" customFormat="1" ht="15.75" customHeight="1" x14ac:dyDescent="0.2"/>
    <row r="630" s="67" customFormat="1" ht="15.75" customHeight="1" x14ac:dyDescent="0.2"/>
    <row r="631" s="67" customFormat="1" ht="15.75" customHeight="1" x14ac:dyDescent="0.2"/>
    <row r="632" s="67" customFormat="1" ht="15.75" customHeight="1" x14ac:dyDescent="0.2"/>
    <row r="633" s="67" customFormat="1" ht="15.75" customHeight="1" x14ac:dyDescent="0.2"/>
    <row r="634" s="67" customFormat="1" ht="15.75" customHeight="1" x14ac:dyDescent="0.2"/>
    <row r="635" s="67" customFormat="1" ht="15.75" customHeight="1" x14ac:dyDescent="0.2"/>
    <row r="636" s="67" customFormat="1" ht="15.75" customHeight="1" x14ac:dyDescent="0.2"/>
    <row r="637" s="67" customFormat="1" ht="15.75" customHeight="1" x14ac:dyDescent="0.2"/>
    <row r="638" s="67" customFormat="1" ht="15.75" customHeight="1" x14ac:dyDescent="0.2"/>
    <row r="639" s="67" customFormat="1" ht="15.75" customHeight="1" x14ac:dyDescent="0.2"/>
    <row r="640" s="67" customFormat="1" ht="15.75" customHeight="1" x14ac:dyDescent="0.2"/>
    <row r="641" s="67" customFormat="1" ht="15.75" customHeight="1" x14ac:dyDescent="0.2"/>
    <row r="642" s="67" customFormat="1" ht="15.75" customHeight="1" x14ac:dyDescent="0.2"/>
    <row r="643" s="67" customFormat="1" ht="15.75" customHeight="1" x14ac:dyDescent="0.2"/>
    <row r="644" s="67" customFormat="1" ht="15.75" customHeight="1" x14ac:dyDescent="0.2"/>
    <row r="645" s="67" customFormat="1" ht="15.75" customHeight="1" x14ac:dyDescent="0.2"/>
    <row r="646" s="67" customFormat="1" ht="15.75" customHeight="1" x14ac:dyDescent="0.2"/>
    <row r="647" s="67" customFormat="1" ht="15.75" customHeight="1" x14ac:dyDescent="0.2"/>
    <row r="648" s="67" customFormat="1" ht="15.75" customHeight="1" x14ac:dyDescent="0.2"/>
    <row r="649" s="67" customFormat="1" ht="15.75" customHeight="1" x14ac:dyDescent="0.2"/>
    <row r="650" s="67" customFormat="1" ht="15.75" customHeight="1" x14ac:dyDescent="0.2"/>
    <row r="651" s="67" customFormat="1" ht="15.75" customHeight="1" x14ac:dyDescent="0.2"/>
    <row r="652" s="67" customFormat="1" ht="15.75" customHeight="1" x14ac:dyDescent="0.2"/>
    <row r="653" s="67" customFormat="1" ht="15.75" customHeight="1" x14ac:dyDescent="0.2"/>
    <row r="654" s="67" customFormat="1" ht="15.75" customHeight="1" x14ac:dyDescent="0.2"/>
    <row r="655" s="67" customFormat="1" ht="15.75" customHeight="1" x14ac:dyDescent="0.2"/>
    <row r="656" s="67" customFormat="1" ht="15.75" customHeight="1" x14ac:dyDescent="0.2"/>
    <row r="657" s="67" customFormat="1" ht="15.75" customHeight="1" x14ac:dyDescent="0.2"/>
    <row r="658" s="67" customFormat="1" ht="15.75" customHeight="1" x14ac:dyDescent="0.2"/>
    <row r="659" s="67" customFormat="1" ht="15.75" customHeight="1" x14ac:dyDescent="0.2"/>
    <row r="660" s="67" customFormat="1" ht="15.75" customHeight="1" x14ac:dyDescent="0.2"/>
    <row r="661" s="67" customFormat="1" ht="15.75" customHeight="1" x14ac:dyDescent="0.2"/>
    <row r="662" s="67" customFormat="1" ht="15.75" customHeight="1" x14ac:dyDescent="0.2"/>
    <row r="663" s="67" customFormat="1" ht="15.75" customHeight="1" x14ac:dyDescent="0.2"/>
    <row r="664" s="67" customFormat="1" ht="15.75" customHeight="1" x14ac:dyDescent="0.2"/>
    <row r="665" s="67" customFormat="1" ht="15.75" customHeight="1" x14ac:dyDescent="0.2"/>
    <row r="666" s="67" customFormat="1" ht="15.75" customHeight="1" x14ac:dyDescent="0.2"/>
    <row r="667" s="67" customFormat="1" ht="15.75" customHeight="1" x14ac:dyDescent="0.2"/>
    <row r="668" s="67" customFormat="1" ht="15.75" customHeight="1" x14ac:dyDescent="0.2"/>
    <row r="669" s="67" customFormat="1" ht="15.75" customHeight="1" x14ac:dyDescent="0.2"/>
    <row r="670" s="67" customFormat="1" ht="15.75" customHeight="1" x14ac:dyDescent="0.2"/>
    <row r="671" s="67" customFormat="1" ht="15.75" customHeight="1" x14ac:dyDescent="0.2"/>
    <row r="672" s="67" customFormat="1" ht="15.75" customHeight="1" x14ac:dyDescent="0.2"/>
    <row r="673" s="67" customFormat="1" ht="15.75" customHeight="1" x14ac:dyDescent="0.2"/>
    <row r="674" s="67" customFormat="1" ht="15.75" customHeight="1" x14ac:dyDescent="0.2"/>
    <row r="675" s="67" customFormat="1" ht="15.75" customHeight="1" x14ac:dyDescent="0.2"/>
    <row r="676" s="67" customFormat="1" ht="15.75" customHeight="1" x14ac:dyDescent="0.2"/>
    <row r="677" s="67" customFormat="1" ht="15.75" customHeight="1" x14ac:dyDescent="0.2"/>
    <row r="678" s="67" customFormat="1" ht="15.75" customHeight="1" x14ac:dyDescent="0.2"/>
    <row r="679" s="67" customFormat="1" ht="15.75" customHeight="1" x14ac:dyDescent="0.2"/>
    <row r="680" s="67" customFormat="1" ht="15.75" customHeight="1" x14ac:dyDescent="0.2"/>
    <row r="681" s="67" customFormat="1" ht="15.75" customHeight="1" x14ac:dyDescent="0.2"/>
    <row r="682" s="67" customFormat="1" ht="15.75" customHeight="1" x14ac:dyDescent="0.2"/>
    <row r="683" s="67" customFormat="1" ht="15.75" customHeight="1" x14ac:dyDescent="0.2"/>
    <row r="684" s="67" customFormat="1" ht="15.75" customHeight="1" x14ac:dyDescent="0.2"/>
    <row r="685" s="67" customFormat="1" ht="15.75" customHeight="1" x14ac:dyDescent="0.2"/>
    <row r="686" s="67" customFormat="1" ht="15.75" customHeight="1" x14ac:dyDescent="0.2"/>
    <row r="687" s="67" customFormat="1" ht="15.75" customHeight="1" x14ac:dyDescent="0.2"/>
    <row r="688" s="67" customFormat="1" ht="15.75" customHeight="1" x14ac:dyDescent="0.2"/>
    <row r="689" s="67" customFormat="1" ht="15.75" customHeight="1" x14ac:dyDescent="0.2"/>
    <row r="690" s="67" customFormat="1" ht="15.75" customHeight="1" x14ac:dyDescent="0.2"/>
    <row r="691" s="67" customFormat="1" ht="15.75" customHeight="1" x14ac:dyDescent="0.2"/>
    <row r="692" s="67" customFormat="1" ht="15.75" customHeight="1" x14ac:dyDescent="0.2"/>
    <row r="693" s="67" customFormat="1" ht="15.75" customHeight="1" x14ac:dyDescent="0.2"/>
    <row r="694" s="67" customFormat="1" ht="15.75" customHeight="1" x14ac:dyDescent="0.2"/>
    <row r="695" s="67" customFormat="1" ht="15.75" customHeight="1" x14ac:dyDescent="0.2"/>
    <row r="696" s="67" customFormat="1" ht="15.75" customHeight="1" x14ac:dyDescent="0.2"/>
    <row r="697" s="67" customFormat="1" ht="15.75" customHeight="1" x14ac:dyDescent="0.2"/>
    <row r="698" s="67" customFormat="1" ht="15.75" customHeight="1" x14ac:dyDescent="0.2"/>
    <row r="699" s="67" customFormat="1" ht="15.75" customHeight="1" x14ac:dyDescent="0.2"/>
    <row r="700" s="67" customFormat="1" ht="15.75" customHeight="1" x14ac:dyDescent="0.2"/>
    <row r="701" s="67" customFormat="1" ht="15.75" customHeight="1" x14ac:dyDescent="0.2"/>
    <row r="702" s="67" customFormat="1" ht="15.75" customHeight="1" x14ac:dyDescent="0.2"/>
    <row r="703" s="67" customFormat="1" ht="15.75" customHeight="1" x14ac:dyDescent="0.2"/>
    <row r="704" s="67" customFormat="1" ht="15.75" customHeight="1" x14ac:dyDescent="0.2"/>
    <row r="705" s="67" customFormat="1" ht="15.75" customHeight="1" x14ac:dyDescent="0.2"/>
    <row r="706" s="67" customFormat="1" ht="15.75" customHeight="1" x14ac:dyDescent="0.2"/>
    <row r="707" s="67" customFormat="1" ht="15.75" customHeight="1" x14ac:dyDescent="0.2"/>
    <row r="708" s="67" customFormat="1" ht="15.75" customHeight="1" x14ac:dyDescent="0.2"/>
    <row r="709" s="67" customFormat="1" ht="15.75" customHeight="1" x14ac:dyDescent="0.2"/>
    <row r="710" s="67" customFormat="1" ht="15.75" customHeight="1" x14ac:dyDescent="0.2"/>
    <row r="711" s="67" customFormat="1" ht="15.75" customHeight="1" x14ac:dyDescent="0.2"/>
    <row r="712" s="67" customFormat="1" ht="15.75" customHeight="1" x14ac:dyDescent="0.2"/>
    <row r="713" s="67" customFormat="1" ht="15.75" customHeight="1" x14ac:dyDescent="0.2"/>
    <row r="714" s="67" customFormat="1" ht="15.75" customHeight="1" x14ac:dyDescent="0.2"/>
    <row r="715" s="67" customFormat="1" ht="15.75" customHeight="1" x14ac:dyDescent="0.2"/>
    <row r="716" s="67" customFormat="1" ht="15.75" customHeight="1" x14ac:dyDescent="0.2"/>
    <row r="717" s="67" customFormat="1" ht="15.75" customHeight="1" x14ac:dyDescent="0.2"/>
    <row r="718" s="67" customFormat="1" ht="15.75" customHeight="1" x14ac:dyDescent="0.2"/>
    <row r="719" s="67" customFormat="1" ht="15.75" customHeight="1" x14ac:dyDescent="0.2"/>
    <row r="720" s="67" customFormat="1" ht="15.75" customHeight="1" x14ac:dyDescent="0.2"/>
    <row r="721" s="67" customFormat="1" ht="15.75" customHeight="1" x14ac:dyDescent="0.2"/>
    <row r="722" s="67" customFormat="1" ht="15.75" customHeight="1" x14ac:dyDescent="0.2"/>
    <row r="723" s="67" customFormat="1" ht="15.75" customHeight="1" x14ac:dyDescent="0.2"/>
    <row r="724" s="67" customFormat="1" ht="15.75" customHeight="1" x14ac:dyDescent="0.2"/>
    <row r="725" s="67" customFormat="1" ht="15.75" customHeight="1" x14ac:dyDescent="0.2"/>
    <row r="726" s="67" customFormat="1" ht="15.75" customHeight="1" x14ac:dyDescent="0.2"/>
    <row r="727" s="67" customFormat="1" ht="15.75" customHeight="1" x14ac:dyDescent="0.2"/>
    <row r="728" s="67" customFormat="1" ht="15.75" customHeight="1" x14ac:dyDescent="0.2"/>
    <row r="729" s="67" customFormat="1" ht="15.75" customHeight="1" x14ac:dyDescent="0.2"/>
    <row r="730" s="67" customFormat="1" ht="15.75" customHeight="1" x14ac:dyDescent="0.2"/>
    <row r="731" s="67" customFormat="1" ht="15.75" customHeight="1" x14ac:dyDescent="0.2"/>
    <row r="732" s="67" customFormat="1" ht="15.75" customHeight="1" x14ac:dyDescent="0.2"/>
    <row r="733" s="67" customFormat="1" ht="15.75" customHeight="1" x14ac:dyDescent="0.2"/>
    <row r="734" s="67" customFormat="1" ht="15.75" customHeight="1" x14ac:dyDescent="0.2"/>
    <row r="735" s="67" customFormat="1" ht="15.75" customHeight="1" x14ac:dyDescent="0.2"/>
    <row r="736" s="67" customFormat="1" ht="15.75" customHeight="1" x14ac:dyDescent="0.2"/>
    <row r="737" s="67" customFormat="1" ht="15.75" customHeight="1" x14ac:dyDescent="0.2"/>
    <row r="738" s="67" customFormat="1" ht="15.75" customHeight="1" x14ac:dyDescent="0.2"/>
    <row r="739" s="67" customFormat="1" ht="15.75" customHeight="1" x14ac:dyDescent="0.2"/>
    <row r="740" s="67" customFormat="1" ht="15.75" customHeight="1" x14ac:dyDescent="0.2"/>
    <row r="741" s="67" customFormat="1" ht="15.75" customHeight="1" x14ac:dyDescent="0.2"/>
    <row r="742" s="67" customFormat="1" ht="15.75" customHeight="1" x14ac:dyDescent="0.2"/>
    <row r="743" s="67" customFormat="1" ht="15.75" customHeight="1" x14ac:dyDescent="0.2"/>
    <row r="744" s="67" customFormat="1" ht="15.75" customHeight="1" x14ac:dyDescent="0.2"/>
    <row r="745" s="67" customFormat="1" ht="15.75" customHeight="1" x14ac:dyDescent="0.2"/>
    <row r="746" s="67" customFormat="1" ht="15.75" customHeight="1" x14ac:dyDescent="0.2"/>
    <row r="747" s="67" customFormat="1" ht="15.75" customHeight="1" x14ac:dyDescent="0.2"/>
    <row r="748" s="67" customFormat="1" ht="15.75" customHeight="1" x14ac:dyDescent="0.2"/>
    <row r="749" s="67" customFormat="1" ht="15.75" customHeight="1" x14ac:dyDescent="0.2"/>
    <row r="750" s="67" customFormat="1" ht="15.75" customHeight="1" x14ac:dyDescent="0.2"/>
    <row r="751" s="67" customFormat="1" ht="15.75" customHeight="1" x14ac:dyDescent="0.2"/>
    <row r="752" s="67" customFormat="1" ht="15.75" customHeight="1" x14ac:dyDescent="0.2"/>
    <row r="753" s="67" customFormat="1" ht="15.75" customHeight="1" x14ac:dyDescent="0.2"/>
    <row r="754" s="67" customFormat="1" ht="15.75" customHeight="1" x14ac:dyDescent="0.2"/>
    <row r="755" s="67" customFormat="1" ht="15.75" customHeight="1" x14ac:dyDescent="0.2"/>
    <row r="756" s="67" customFormat="1" ht="15.75" customHeight="1" x14ac:dyDescent="0.2"/>
    <row r="757" s="67" customFormat="1" ht="15.75" customHeight="1" x14ac:dyDescent="0.2"/>
    <row r="758" s="67" customFormat="1" ht="15.75" customHeight="1" x14ac:dyDescent="0.2"/>
    <row r="759" s="67" customFormat="1" ht="15.75" customHeight="1" x14ac:dyDescent="0.2"/>
    <row r="760" s="67" customFormat="1" ht="15.75" customHeight="1" x14ac:dyDescent="0.2"/>
    <row r="761" s="67" customFormat="1" ht="15.75" customHeight="1" x14ac:dyDescent="0.2"/>
    <row r="762" s="67" customFormat="1" ht="15.75" customHeight="1" x14ac:dyDescent="0.2"/>
    <row r="763" s="67" customFormat="1" ht="15.75" customHeight="1" x14ac:dyDescent="0.2"/>
    <row r="764" s="67" customFormat="1" ht="15.75" customHeight="1" x14ac:dyDescent="0.2"/>
    <row r="765" s="67" customFormat="1" ht="15.75" customHeight="1" x14ac:dyDescent="0.2"/>
    <row r="766" s="67" customFormat="1" ht="15.75" customHeight="1" x14ac:dyDescent="0.2"/>
    <row r="767" s="67" customFormat="1" ht="15.75" customHeight="1" x14ac:dyDescent="0.2"/>
    <row r="768" s="67" customFormat="1" ht="15.75" customHeight="1" x14ac:dyDescent="0.2"/>
    <row r="769" s="67" customFormat="1" ht="15.75" customHeight="1" x14ac:dyDescent="0.2"/>
    <row r="770" s="67" customFormat="1" ht="15.75" customHeight="1" x14ac:dyDescent="0.2"/>
    <row r="771" s="67" customFormat="1" ht="15.75" customHeight="1" x14ac:dyDescent="0.2"/>
    <row r="772" s="67" customFormat="1" ht="15.75" customHeight="1" x14ac:dyDescent="0.2"/>
    <row r="773" s="67" customFormat="1" ht="15.75" customHeight="1" x14ac:dyDescent="0.2"/>
    <row r="774" s="67" customFormat="1" ht="15.75" customHeight="1" x14ac:dyDescent="0.2"/>
    <row r="775" s="67" customFormat="1" ht="15.75" customHeight="1" x14ac:dyDescent="0.2"/>
    <row r="776" s="67" customFormat="1" ht="15.75" customHeight="1" x14ac:dyDescent="0.2"/>
    <row r="777" s="67" customFormat="1" ht="15.75" customHeight="1" x14ac:dyDescent="0.2"/>
    <row r="778" s="67" customFormat="1" ht="15.75" customHeight="1" x14ac:dyDescent="0.2"/>
    <row r="779" s="67" customFormat="1" ht="15.75" customHeight="1" x14ac:dyDescent="0.2"/>
    <row r="780" s="67" customFormat="1" ht="15.75" customHeight="1" x14ac:dyDescent="0.2"/>
    <row r="781" s="67" customFormat="1" ht="15.75" customHeight="1" x14ac:dyDescent="0.2"/>
    <row r="782" s="67" customFormat="1" ht="15.75" customHeight="1" x14ac:dyDescent="0.2"/>
    <row r="783" s="67" customFormat="1" ht="15.75" customHeight="1" x14ac:dyDescent="0.2"/>
    <row r="784" s="67" customFormat="1" ht="15.75" customHeight="1" x14ac:dyDescent="0.2"/>
    <row r="785" s="67" customFormat="1" ht="15.75" customHeight="1" x14ac:dyDescent="0.2"/>
    <row r="786" s="67" customFormat="1" ht="15.75" customHeight="1" x14ac:dyDescent="0.2"/>
    <row r="787" s="67" customFormat="1" ht="15.75" customHeight="1" x14ac:dyDescent="0.2"/>
    <row r="788" s="67" customFormat="1" ht="15.75" customHeight="1" x14ac:dyDescent="0.2"/>
    <row r="789" s="67" customFormat="1" ht="15.75" customHeight="1" x14ac:dyDescent="0.2"/>
    <row r="790" s="67" customFormat="1" ht="15.75" customHeight="1" x14ac:dyDescent="0.2"/>
    <row r="791" s="67" customFormat="1" ht="15.75" customHeight="1" x14ac:dyDescent="0.2"/>
    <row r="792" s="67" customFormat="1" ht="15.75" customHeight="1" x14ac:dyDescent="0.2"/>
    <row r="793" s="67" customFormat="1" ht="15.75" customHeight="1" x14ac:dyDescent="0.2"/>
    <row r="794" s="67" customFormat="1" ht="15.75" customHeight="1" x14ac:dyDescent="0.2"/>
    <row r="795" s="67" customFormat="1" ht="15.75" customHeight="1" x14ac:dyDescent="0.2"/>
    <row r="796" s="67" customFormat="1" ht="15.75" customHeight="1" x14ac:dyDescent="0.2"/>
    <row r="797" s="67" customFormat="1" ht="15.75" customHeight="1" x14ac:dyDescent="0.2"/>
    <row r="798" s="67" customFormat="1" ht="15.75" customHeight="1" x14ac:dyDescent="0.2"/>
    <row r="799" s="67" customFormat="1" ht="15.75" customHeight="1" x14ac:dyDescent="0.2"/>
    <row r="800" s="67" customFormat="1" ht="15.75" customHeight="1" x14ac:dyDescent="0.2"/>
    <row r="801" s="67" customFormat="1" ht="15.75" customHeight="1" x14ac:dyDescent="0.2"/>
    <row r="802" s="67" customFormat="1" ht="15.75" customHeight="1" x14ac:dyDescent="0.2"/>
    <row r="803" s="67" customFormat="1" ht="15.75" customHeight="1" x14ac:dyDescent="0.2"/>
    <row r="804" s="67" customFormat="1" ht="15.75" customHeight="1" x14ac:dyDescent="0.2"/>
    <row r="805" s="67" customFormat="1" ht="15.75" customHeight="1" x14ac:dyDescent="0.2"/>
    <row r="806" s="67" customFormat="1" ht="15.75" customHeight="1" x14ac:dyDescent="0.2"/>
    <row r="807" s="67" customFormat="1" ht="15.75" customHeight="1" x14ac:dyDescent="0.2"/>
    <row r="808" s="67" customFormat="1" ht="15.75" customHeight="1" x14ac:dyDescent="0.2"/>
    <row r="809" s="67" customFormat="1" ht="15.75" customHeight="1" x14ac:dyDescent="0.2"/>
    <row r="810" s="67" customFormat="1" ht="15.75" customHeight="1" x14ac:dyDescent="0.2"/>
    <row r="811" s="67" customFormat="1" ht="15.75" customHeight="1" x14ac:dyDescent="0.2"/>
    <row r="812" s="67" customFormat="1" ht="15.75" customHeight="1" x14ac:dyDescent="0.2"/>
    <row r="813" s="67" customFormat="1" ht="15.75" customHeight="1" x14ac:dyDescent="0.2"/>
    <row r="814" s="67" customFormat="1" ht="15.75" customHeight="1" x14ac:dyDescent="0.2"/>
    <row r="815" s="67" customFormat="1" ht="15.75" customHeight="1" x14ac:dyDescent="0.2"/>
    <row r="816" s="67" customFormat="1" ht="15.75" customHeight="1" x14ac:dyDescent="0.2"/>
    <row r="817" s="67" customFormat="1" ht="15.75" customHeight="1" x14ac:dyDescent="0.2"/>
    <row r="818" s="67" customFormat="1" ht="15.75" customHeight="1" x14ac:dyDescent="0.2"/>
    <row r="819" s="67" customFormat="1" ht="15.75" customHeight="1" x14ac:dyDescent="0.2"/>
    <row r="820" s="67" customFormat="1" ht="15.75" customHeight="1" x14ac:dyDescent="0.2"/>
    <row r="821" s="67" customFormat="1" ht="15.75" customHeight="1" x14ac:dyDescent="0.2"/>
    <row r="822" s="67" customFormat="1" ht="15.75" customHeight="1" x14ac:dyDescent="0.2"/>
    <row r="823" s="67" customFormat="1" ht="15.75" customHeight="1" x14ac:dyDescent="0.2"/>
    <row r="824" s="67" customFormat="1" ht="15.75" customHeight="1" x14ac:dyDescent="0.2"/>
    <row r="825" s="67" customFormat="1" ht="15.75" customHeight="1" x14ac:dyDescent="0.2"/>
    <row r="826" s="67" customFormat="1" ht="15.75" customHeight="1" x14ac:dyDescent="0.2"/>
    <row r="827" s="67" customFormat="1" ht="15.75" customHeight="1" x14ac:dyDescent="0.2"/>
    <row r="828" s="67" customFormat="1" ht="15.75" customHeight="1" x14ac:dyDescent="0.2"/>
    <row r="829" s="67" customFormat="1" ht="15.75" customHeight="1" x14ac:dyDescent="0.2"/>
    <row r="830" s="67" customFormat="1" ht="15.75" customHeight="1" x14ac:dyDescent="0.2"/>
    <row r="831" s="67" customFormat="1" ht="15.75" customHeight="1" x14ac:dyDescent="0.2"/>
    <row r="832" s="67" customFormat="1" ht="15.75" customHeight="1" x14ac:dyDescent="0.2"/>
    <row r="833" s="67" customFormat="1" ht="15.75" customHeight="1" x14ac:dyDescent="0.2"/>
    <row r="834" s="67" customFormat="1" ht="15.75" customHeight="1" x14ac:dyDescent="0.2"/>
    <row r="835" s="67" customFormat="1" ht="15.75" customHeight="1" x14ac:dyDescent="0.2"/>
    <row r="836" s="67" customFormat="1" ht="15.75" customHeight="1" x14ac:dyDescent="0.2"/>
    <row r="837" s="67" customFormat="1" ht="15.75" customHeight="1" x14ac:dyDescent="0.2"/>
    <row r="838" s="67" customFormat="1" ht="15.75" customHeight="1" x14ac:dyDescent="0.2"/>
    <row r="839" s="67" customFormat="1" ht="15.75" customHeight="1" x14ac:dyDescent="0.2"/>
    <row r="840" s="67" customFormat="1" ht="15.75" customHeight="1" x14ac:dyDescent="0.2"/>
    <row r="841" s="67" customFormat="1" ht="15.75" customHeight="1" x14ac:dyDescent="0.2"/>
    <row r="842" s="67" customFormat="1" ht="15.75" customHeight="1" x14ac:dyDescent="0.2"/>
    <row r="843" s="67" customFormat="1" ht="15.75" customHeight="1" x14ac:dyDescent="0.2"/>
    <row r="844" s="67" customFormat="1" ht="15.75" customHeight="1" x14ac:dyDescent="0.2"/>
    <row r="845" s="67" customFormat="1" ht="15.75" customHeight="1" x14ac:dyDescent="0.2"/>
    <row r="846" s="67" customFormat="1" ht="15.75" customHeight="1" x14ac:dyDescent="0.2"/>
    <row r="847" s="67" customFormat="1" ht="15.75" customHeight="1" x14ac:dyDescent="0.2"/>
    <row r="848" s="67" customFormat="1" ht="15.75" customHeight="1" x14ac:dyDescent="0.2"/>
    <row r="849" s="67" customFormat="1" ht="15.75" customHeight="1" x14ac:dyDescent="0.2"/>
    <row r="850" s="67" customFormat="1" ht="15.75" customHeight="1" x14ac:dyDescent="0.2"/>
    <row r="851" s="67" customFormat="1" ht="15.75" customHeight="1" x14ac:dyDescent="0.2"/>
    <row r="852" s="67" customFormat="1" ht="15.75" customHeight="1" x14ac:dyDescent="0.2"/>
    <row r="853" s="67" customFormat="1" ht="15.75" customHeight="1" x14ac:dyDescent="0.2"/>
    <row r="854" s="67" customFormat="1" ht="15.75" customHeight="1" x14ac:dyDescent="0.2"/>
    <row r="855" s="67" customFormat="1" ht="15.75" customHeight="1" x14ac:dyDescent="0.2"/>
    <row r="856" s="67" customFormat="1" ht="15.75" customHeight="1" x14ac:dyDescent="0.2"/>
    <row r="857" s="67" customFormat="1" ht="15.75" customHeight="1" x14ac:dyDescent="0.2"/>
    <row r="858" s="67" customFormat="1" ht="15.75" customHeight="1" x14ac:dyDescent="0.2"/>
    <row r="859" s="67" customFormat="1" ht="15.75" customHeight="1" x14ac:dyDescent="0.2"/>
    <row r="860" s="67" customFormat="1" ht="15.75" customHeight="1" x14ac:dyDescent="0.2"/>
    <row r="861" s="67" customFormat="1" ht="15.75" customHeight="1" x14ac:dyDescent="0.2"/>
    <row r="862" s="67" customFormat="1" ht="15.75" customHeight="1" x14ac:dyDescent="0.2"/>
    <row r="863" s="67" customFormat="1" ht="15.75" customHeight="1" x14ac:dyDescent="0.2"/>
    <row r="864" s="67" customFormat="1" ht="15.75" customHeight="1" x14ac:dyDescent="0.2"/>
    <row r="865" s="67" customFormat="1" ht="15.75" customHeight="1" x14ac:dyDescent="0.2"/>
    <row r="866" s="67" customFormat="1" ht="15.75" customHeight="1" x14ac:dyDescent="0.2"/>
    <row r="867" s="67" customFormat="1" ht="15.75" customHeight="1" x14ac:dyDescent="0.2"/>
    <row r="868" s="67" customFormat="1" ht="15.75" customHeight="1" x14ac:dyDescent="0.2"/>
    <row r="869" s="67" customFormat="1" ht="15.75" customHeight="1" x14ac:dyDescent="0.2"/>
    <row r="870" s="67" customFormat="1" ht="15.75" customHeight="1" x14ac:dyDescent="0.2"/>
    <row r="871" s="67" customFormat="1" ht="15.75" customHeight="1" x14ac:dyDescent="0.2"/>
    <row r="872" s="67" customFormat="1" ht="15.75" customHeight="1" x14ac:dyDescent="0.2"/>
    <row r="873" s="67" customFormat="1" ht="15.75" customHeight="1" x14ac:dyDescent="0.2"/>
    <row r="874" s="67" customFormat="1" ht="15.75" customHeight="1" x14ac:dyDescent="0.2"/>
    <row r="875" s="67" customFormat="1" ht="15.75" customHeight="1" x14ac:dyDescent="0.2"/>
    <row r="876" s="67" customFormat="1" ht="15.75" customHeight="1" x14ac:dyDescent="0.2"/>
    <row r="877" s="67" customFormat="1" ht="15.75" customHeight="1" x14ac:dyDescent="0.2"/>
    <row r="878" s="67" customFormat="1" ht="15.75" customHeight="1" x14ac:dyDescent="0.2"/>
    <row r="879" s="67" customFormat="1" ht="15.75" customHeight="1" x14ac:dyDescent="0.2"/>
    <row r="880" s="67" customFormat="1" ht="15.75" customHeight="1" x14ac:dyDescent="0.2"/>
    <row r="881" s="67" customFormat="1" ht="15.75" customHeight="1" x14ac:dyDescent="0.2"/>
    <row r="882" s="67" customFormat="1" ht="15.75" customHeight="1" x14ac:dyDescent="0.2"/>
    <row r="883" s="67" customFormat="1" ht="15.75" customHeight="1" x14ac:dyDescent="0.2"/>
    <row r="884" s="67" customFormat="1" ht="15.75" customHeight="1" x14ac:dyDescent="0.2"/>
    <row r="885" s="67" customFormat="1" ht="15.75" customHeight="1" x14ac:dyDescent="0.2"/>
    <row r="886" s="67" customFormat="1" ht="15.75" customHeight="1" x14ac:dyDescent="0.2"/>
    <row r="887" s="67" customFormat="1" ht="15.75" customHeight="1" x14ac:dyDescent="0.2"/>
    <row r="888" s="67" customFormat="1" ht="15.75" customHeight="1" x14ac:dyDescent="0.2"/>
    <row r="889" s="67" customFormat="1" ht="15.75" customHeight="1" x14ac:dyDescent="0.2"/>
    <row r="890" s="67" customFormat="1" ht="15.75" customHeight="1" x14ac:dyDescent="0.2"/>
    <row r="891" s="67" customFormat="1" ht="15.75" customHeight="1" x14ac:dyDescent="0.2"/>
    <row r="892" s="67" customFormat="1" ht="15.75" customHeight="1" x14ac:dyDescent="0.2"/>
    <row r="893" s="67" customFormat="1" ht="15.75" customHeight="1" x14ac:dyDescent="0.2"/>
    <row r="894" s="67" customFormat="1" ht="15.75" customHeight="1" x14ac:dyDescent="0.2"/>
    <row r="895" s="67" customFormat="1" ht="15.75" customHeight="1" x14ac:dyDescent="0.2"/>
    <row r="896" s="67" customFormat="1" ht="15.75" customHeight="1" x14ac:dyDescent="0.2"/>
    <row r="897" s="67" customFormat="1" ht="15.75" customHeight="1" x14ac:dyDescent="0.2"/>
    <row r="898" s="67" customFormat="1" ht="15.75" customHeight="1" x14ac:dyDescent="0.2"/>
    <row r="899" s="67" customFormat="1" ht="15.75" customHeight="1" x14ac:dyDescent="0.2"/>
    <row r="900" s="67" customFormat="1" ht="15.75" customHeight="1" x14ac:dyDescent="0.2"/>
    <row r="901" s="67" customFormat="1" ht="15.75" customHeight="1" x14ac:dyDescent="0.2"/>
    <row r="902" s="67" customFormat="1" ht="15.75" customHeight="1" x14ac:dyDescent="0.2"/>
    <row r="903" s="67" customFormat="1" ht="15.75" customHeight="1" x14ac:dyDescent="0.2"/>
    <row r="904" s="67" customFormat="1" ht="15.75" customHeight="1" x14ac:dyDescent="0.2"/>
    <row r="905" s="67" customFormat="1" ht="15.75" customHeight="1" x14ac:dyDescent="0.2"/>
    <row r="906" s="67" customFormat="1" ht="15.75" customHeight="1" x14ac:dyDescent="0.2"/>
    <row r="907" s="67" customFormat="1" ht="15.75" customHeight="1" x14ac:dyDescent="0.2"/>
    <row r="908" s="67" customFormat="1" ht="15.75" customHeight="1" x14ac:dyDescent="0.2"/>
    <row r="909" s="67" customFormat="1" ht="15.75" customHeight="1" x14ac:dyDescent="0.2"/>
    <row r="910" s="67" customFormat="1" ht="15.75" customHeight="1" x14ac:dyDescent="0.2"/>
    <row r="911" s="67" customFormat="1" ht="15.75" customHeight="1" x14ac:dyDescent="0.2"/>
    <row r="912" s="67" customFormat="1" ht="15.75" customHeight="1" x14ac:dyDescent="0.2"/>
    <row r="913" s="67" customFormat="1" ht="15.75" customHeight="1" x14ac:dyDescent="0.2"/>
    <row r="914" s="67" customFormat="1" ht="15.75" customHeight="1" x14ac:dyDescent="0.2"/>
    <row r="915" s="67" customFormat="1" ht="15.75" customHeight="1" x14ac:dyDescent="0.2"/>
    <row r="916" s="67" customFormat="1" ht="15.75" customHeight="1" x14ac:dyDescent="0.2"/>
    <row r="917" s="67" customFormat="1" ht="15.75" customHeight="1" x14ac:dyDescent="0.2"/>
    <row r="918" s="67" customFormat="1" ht="15.75" customHeight="1" x14ac:dyDescent="0.2"/>
    <row r="919" s="67" customFormat="1" ht="15.75" customHeight="1" x14ac:dyDescent="0.2"/>
    <row r="920" s="67" customFormat="1" ht="15.75" customHeight="1" x14ac:dyDescent="0.2"/>
    <row r="921" s="67" customFormat="1" ht="15.75" customHeight="1" x14ac:dyDescent="0.2"/>
    <row r="922" s="67" customFormat="1" ht="15.75" customHeight="1" x14ac:dyDescent="0.2"/>
    <row r="923" s="67" customFormat="1" ht="15.75" customHeight="1" x14ac:dyDescent="0.2"/>
    <row r="924" s="67" customFormat="1" ht="15.75" customHeight="1" x14ac:dyDescent="0.2"/>
    <row r="925" s="67" customFormat="1" ht="15.75" customHeight="1" x14ac:dyDescent="0.2"/>
    <row r="926" s="67" customFormat="1" ht="15.75" customHeight="1" x14ac:dyDescent="0.2"/>
    <row r="927" s="67" customFormat="1" ht="15.75" customHeight="1" x14ac:dyDescent="0.2"/>
    <row r="928" s="67" customFormat="1" ht="15.75" customHeight="1" x14ac:dyDescent="0.2"/>
    <row r="929" s="67" customFormat="1" ht="15.75" customHeight="1" x14ac:dyDescent="0.2"/>
    <row r="930" s="67" customFormat="1" ht="15.75" customHeight="1" x14ac:dyDescent="0.2"/>
    <row r="931" s="67" customFormat="1" ht="15.75" customHeight="1" x14ac:dyDescent="0.2"/>
    <row r="932" s="67" customFormat="1" ht="15.75" customHeight="1" x14ac:dyDescent="0.2"/>
    <row r="933" s="67" customFormat="1" ht="15.75" customHeight="1" x14ac:dyDescent="0.2"/>
    <row r="934" s="67" customFormat="1" ht="15.75" customHeight="1" x14ac:dyDescent="0.2"/>
    <row r="935" s="67" customFormat="1" ht="15.75" customHeight="1" x14ac:dyDescent="0.2"/>
    <row r="936" s="67" customFormat="1" ht="15.75" customHeight="1" x14ac:dyDescent="0.2"/>
    <row r="937" s="67" customFormat="1" ht="15.75" customHeight="1" x14ac:dyDescent="0.2"/>
    <row r="938" s="67" customFormat="1" ht="15.75" customHeight="1" x14ac:dyDescent="0.2"/>
    <row r="939" s="67" customFormat="1" ht="15.75" customHeight="1" x14ac:dyDescent="0.2"/>
    <row r="940" s="67" customFormat="1" ht="15.75" customHeight="1" x14ac:dyDescent="0.2"/>
    <row r="941" s="67" customFormat="1" ht="15.75" customHeight="1" x14ac:dyDescent="0.2"/>
    <row r="942" s="67" customFormat="1" ht="15.75" customHeight="1" x14ac:dyDescent="0.2"/>
    <row r="943" s="67" customFormat="1" ht="15.75" customHeight="1" x14ac:dyDescent="0.2"/>
    <row r="944" s="67" customFormat="1" ht="15.75" customHeight="1" x14ac:dyDescent="0.2"/>
    <row r="945" s="67" customFormat="1" ht="15.75" customHeight="1" x14ac:dyDescent="0.2"/>
    <row r="946" s="67" customFormat="1" ht="15.75" customHeight="1" x14ac:dyDescent="0.2"/>
    <row r="947" s="67" customFormat="1" ht="15.75" customHeight="1" x14ac:dyDescent="0.2"/>
    <row r="948" s="67" customFormat="1" ht="15.75" customHeight="1" x14ac:dyDescent="0.2"/>
    <row r="949" s="67" customFormat="1" ht="15.75" customHeight="1" x14ac:dyDescent="0.2"/>
    <row r="950" s="67" customFormat="1" ht="15.75" customHeight="1" x14ac:dyDescent="0.2"/>
    <row r="951" s="67" customFormat="1" ht="15.75" customHeight="1" x14ac:dyDescent="0.2"/>
    <row r="952" s="67" customFormat="1" ht="15.75" customHeight="1" x14ac:dyDescent="0.2"/>
    <row r="953" s="67" customFormat="1" ht="15.75" customHeight="1" x14ac:dyDescent="0.2"/>
    <row r="954" s="67" customFormat="1" ht="15.75" customHeight="1" x14ac:dyDescent="0.2"/>
    <row r="955" s="67" customFormat="1" ht="15.75" customHeight="1" x14ac:dyDescent="0.2"/>
    <row r="956" s="67" customFormat="1" ht="15.75" customHeight="1" x14ac:dyDescent="0.2"/>
    <row r="957" s="67" customFormat="1" ht="15.75" customHeight="1" x14ac:dyDescent="0.2"/>
    <row r="958" s="67" customFormat="1" ht="15.75" customHeight="1" x14ac:dyDescent="0.2"/>
    <row r="959" s="67" customFormat="1" ht="15.75" customHeight="1" x14ac:dyDescent="0.2"/>
    <row r="960" s="67" customFormat="1" ht="15.75" customHeight="1" x14ac:dyDescent="0.2"/>
    <row r="961" s="67" customFormat="1" ht="15.75" customHeight="1" x14ac:dyDescent="0.2"/>
    <row r="962" s="67" customFormat="1" ht="15.75" customHeight="1" x14ac:dyDescent="0.2"/>
    <row r="963" s="67" customFormat="1" ht="15.75" customHeight="1" x14ac:dyDescent="0.2"/>
    <row r="964" s="67" customFormat="1" ht="15.75" customHeight="1" x14ac:dyDescent="0.2"/>
    <row r="965" s="67" customFormat="1" ht="15.75" customHeight="1" x14ac:dyDescent="0.2"/>
    <row r="966" s="67" customFormat="1" ht="15.75" customHeight="1" x14ac:dyDescent="0.2"/>
    <row r="967" s="67" customFormat="1" ht="15.75" customHeight="1" x14ac:dyDescent="0.2"/>
    <row r="968" s="67" customFormat="1" ht="15.75" customHeight="1" x14ac:dyDescent="0.2"/>
    <row r="969" s="67" customFormat="1" ht="15.75" customHeight="1" x14ac:dyDescent="0.2"/>
    <row r="970" s="67" customFormat="1" ht="15.75" customHeight="1" x14ac:dyDescent="0.2"/>
    <row r="971" s="67" customFormat="1" ht="15.75" customHeight="1" x14ac:dyDescent="0.2"/>
    <row r="972" s="67" customFormat="1" ht="15.75" customHeight="1" x14ac:dyDescent="0.2"/>
    <row r="973" s="67" customFormat="1" ht="15.75" customHeight="1" x14ac:dyDescent="0.2"/>
    <row r="974" s="67" customFormat="1" ht="15.75" customHeight="1" x14ac:dyDescent="0.2"/>
    <row r="975" s="67" customFormat="1" ht="15.75" customHeight="1" x14ac:dyDescent="0.2"/>
    <row r="976" s="67" customFormat="1" ht="15.75" customHeight="1" x14ac:dyDescent="0.2"/>
    <row r="977" s="67" customFormat="1" ht="15.75" customHeight="1" x14ac:dyDescent="0.2"/>
    <row r="978" s="67" customFormat="1" ht="15.75" customHeight="1" x14ac:dyDescent="0.2"/>
    <row r="979" s="67" customFormat="1" ht="15.75" customHeight="1" x14ac:dyDescent="0.2"/>
    <row r="980" s="67" customFormat="1" ht="15.75" customHeight="1" x14ac:dyDescent="0.2"/>
    <row r="981" s="67" customFormat="1" ht="15.75" customHeight="1" x14ac:dyDescent="0.2"/>
    <row r="982" s="67" customFormat="1" ht="15.75" customHeight="1" x14ac:dyDescent="0.2"/>
    <row r="983" s="67" customFormat="1" ht="15.75" customHeight="1" x14ac:dyDescent="0.2"/>
    <row r="984" s="67" customFormat="1" ht="15.75" customHeight="1" x14ac:dyDescent="0.2"/>
    <row r="985" s="67" customFormat="1" ht="15.75" customHeight="1" x14ac:dyDescent="0.2"/>
    <row r="986" s="67" customFormat="1" ht="15.75" customHeight="1" x14ac:dyDescent="0.2"/>
    <row r="987" s="67" customFormat="1" ht="15.75" customHeight="1" x14ac:dyDescent="0.2"/>
    <row r="988" s="67" customFormat="1" ht="15.75" customHeight="1" x14ac:dyDescent="0.2"/>
    <row r="989" s="67" customFormat="1" ht="15.75" customHeight="1" x14ac:dyDescent="0.2"/>
    <row r="990" s="67" customFormat="1" ht="15.75" customHeight="1" x14ac:dyDescent="0.2"/>
    <row r="991" s="67" customFormat="1" ht="15.75" customHeight="1" x14ac:dyDescent="0.2"/>
    <row r="992" s="67" customFormat="1" ht="15.75" customHeight="1" x14ac:dyDescent="0.2"/>
    <row r="993" s="67" customFormat="1" ht="15.75" customHeight="1" x14ac:dyDescent="0.2"/>
    <row r="994" s="67" customFormat="1" ht="15.75" customHeight="1" x14ac:dyDescent="0.2"/>
    <row r="995" s="67" customFormat="1" ht="15.75" customHeight="1" x14ac:dyDescent="0.2"/>
    <row r="996" s="67" customFormat="1" ht="15.75" customHeight="1" x14ac:dyDescent="0.2"/>
    <row r="997" s="67" customFormat="1" ht="15.75" customHeight="1" x14ac:dyDescent="0.2"/>
    <row r="998" s="67" customFormat="1" ht="15.75" customHeight="1" x14ac:dyDescent="0.2"/>
    <row r="999" s="67" customFormat="1" ht="15.75" customHeight="1" x14ac:dyDescent="0.2"/>
    <row r="1000" s="67" customFormat="1" ht="15.75" customHeight="1" x14ac:dyDescent="0.2"/>
    <row r="1001" s="67" customFormat="1" ht="15.75" customHeight="1" x14ac:dyDescent="0.2"/>
    <row r="1002" s="67" customFormat="1" ht="15.75" customHeight="1" x14ac:dyDescent="0.2"/>
    <row r="1003" s="67" customFormat="1" ht="15.75" customHeight="1" x14ac:dyDescent="0.2"/>
    <row r="1004" s="67" customFormat="1" ht="15.75" customHeight="1" x14ac:dyDescent="0.2"/>
    <row r="1005" s="67" customFormat="1" ht="15.75" customHeight="1" x14ac:dyDescent="0.2"/>
    <row r="1006" s="67" customFormat="1" ht="15.75" customHeight="1" x14ac:dyDescent="0.2"/>
    <row r="1007" s="67" customFormat="1" ht="15.75" customHeight="1" x14ac:dyDescent="0.2"/>
    <row r="1008" s="67" customFormat="1" ht="15.75" customHeight="1" x14ac:dyDescent="0.2"/>
    <row r="1009" s="67" customFormat="1" ht="15.75" customHeight="1" x14ac:dyDescent="0.2"/>
    <row r="1010" s="67" customFormat="1" ht="15.75" customHeight="1" x14ac:dyDescent="0.2"/>
    <row r="1011" s="67" customFormat="1" ht="15.75" customHeight="1" x14ac:dyDescent="0.2"/>
    <row r="1012" s="67" customFormat="1" ht="15.75" customHeight="1" x14ac:dyDescent="0.2"/>
    <row r="1013" s="67" customFormat="1" ht="15.75" customHeight="1" x14ac:dyDescent="0.2"/>
    <row r="1014" s="67" customFormat="1" ht="15.75" customHeight="1" x14ac:dyDescent="0.2"/>
    <row r="1015" s="67" customFormat="1" ht="15.75" customHeight="1" x14ac:dyDescent="0.2"/>
    <row r="1016" s="67" customFormat="1" ht="15.75" customHeight="1" x14ac:dyDescent="0.2"/>
    <row r="1017" s="67" customFormat="1" ht="15.75" customHeight="1" x14ac:dyDescent="0.2"/>
    <row r="1018" s="67" customFormat="1" ht="15.75" customHeight="1" x14ac:dyDescent="0.2"/>
    <row r="1019" s="67" customFormat="1" ht="15.75" customHeight="1" x14ac:dyDescent="0.2"/>
    <row r="1020" s="67" customFormat="1" ht="15.75" customHeight="1" x14ac:dyDescent="0.2"/>
    <row r="1021" s="67" customFormat="1" ht="15.75" customHeight="1" x14ac:dyDescent="0.2"/>
    <row r="1022" s="67" customFormat="1" ht="15.75" customHeight="1" x14ac:dyDescent="0.2"/>
    <row r="1023" s="67" customFormat="1" ht="15.75" customHeight="1" x14ac:dyDescent="0.2"/>
    <row r="1024" s="67" customFormat="1" ht="15.75" customHeight="1" x14ac:dyDescent="0.2"/>
    <row r="1025" s="67" customFormat="1" ht="15.75" customHeight="1" x14ac:dyDescent="0.2"/>
    <row r="1026" s="67" customFormat="1" ht="15.75" customHeight="1" x14ac:dyDescent="0.2"/>
    <row r="1027" s="67" customFormat="1" ht="15.75" customHeight="1" x14ac:dyDescent="0.2"/>
    <row r="1028" s="67" customFormat="1" ht="15.75" customHeight="1" x14ac:dyDescent="0.2"/>
    <row r="1029" s="67" customFormat="1" ht="15.75" customHeight="1" x14ac:dyDescent="0.2"/>
    <row r="1030" s="67" customFormat="1" ht="15.75" customHeight="1" x14ac:dyDescent="0.2"/>
    <row r="1031" s="67" customFormat="1" ht="15.75" customHeight="1" x14ac:dyDescent="0.2"/>
    <row r="1032" s="67" customFormat="1" ht="15.75" customHeight="1" x14ac:dyDescent="0.2"/>
    <row r="1033" s="67" customFormat="1" ht="15.75" customHeight="1" x14ac:dyDescent="0.2"/>
    <row r="1034" s="67" customFormat="1" ht="15.75" customHeight="1" x14ac:dyDescent="0.2"/>
    <row r="1035" s="67" customFormat="1" ht="15.75" customHeight="1" x14ac:dyDescent="0.2"/>
    <row r="1036" s="67" customFormat="1" ht="15.75" customHeight="1" x14ac:dyDescent="0.2"/>
    <row r="1037" s="67" customFormat="1" ht="15.75" customHeight="1" x14ac:dyDescent="0.2"/>
    <row r="1038" s="67" customFormat="1" ht="15.75" customHeight="1" x14ac:dyDescent="0.2"/>
    <row r="1039" s="67" customFormat="1" ht="15.75" customHeight="1" x14ac:dyDescent="0.2"/>
    <row r="1040" s="67" customFormat="1" ht="15.75" customHeight="1" x14ac:dyDescent="0.2"/>
    <row r="1041" s="67" customFormat="1" ht="15.75" customHeight="1" x14ac:dyDescent="0.2"/>
    <row r="1042" s="67" customFormat="1" ht="15.75" customHeight="1" x14ac:dyDescent="0.2"/>
    <row r="1043" s="67" customFormat="1" ht="15.75" customHeight="1" x14ac:dyDescent="0.2"/>
    <row r="1044" s="67" customFormat="1" ht="15.75" customHeight="1" x14ac:dyDescent="0.2"/>
    <row r="1045" s="67" customFormat="1" ht="15.75" customHeight="1" x14ac:dyDescent="0.2"/>
    <row r="1046" s="67" customFormat="1" ht="15.75" customHeight="1" x14ac:dyDescent="0.2"/>
    <row r="1047" s="67" customFormat="1" ht="15.75" customHeight="1" x14ac:dyDescent="0.2"/>
    <row r="1048" s="67" customFormat="1" ht="15.75" customHeight="1" x14ac:dyDescent="0.2"/>
    <row r="1049" s="67" customFormat="1" ht="15.75" customHeight="1" x14ac:dyDescent="0.2"/>
    <row r="1050" s="67" customFormat="1" ht="15.75" customHeight="1" x14ac:dyDescent="0.2"/>
    <row r="1051" s="67" customFormat="1" ht="15.75" customHeight="1" x14ac:dyDescent="0.2"/>
  </sheetData>
  <mergeCells count="2">
    <mergeCell ref="A1:O1"/>
    <mergeCell ref="A2:O2"/>
  </mergeCells>
  <pageMargins left="0.19685039370078741" right="0.19685039370078741" top="0.19685039370078741" bottom="0.19685039370078741" header="0" footer="0"/>
  <pageSetup paperSize="100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14ED0-EEB3-4E2B-B42B-37F7A357BC5D}">
  <sheetPr>
    <tabColor rgb="FF00B0F0"/>
  </sheetPr>
  <dimension ref="A1:BX74"/>
  <sheetViews>
    <sheetView topLeftCell="A5" zoomScale="140" zoomScaleNormal="140" workbookViewId="0">
      <pane xSplit="6" ySplit="3" topLeftCell="AU8" activePane="bottomRight" state="frozen"/>
      <selection activeCell="A5" sqref="A5"/>
      <selection pane="topRight" activeCell="G5" sqref="G5"/>
      <selection pane="bottomLeft" activeCell="A8" sqref="A8"/>
      <selection pane="bottomRight" activeCell="BS11" sqref="BS11"/>
    </sheetView>
  </sheetViews>
  <sheetFormatPr defaultColWidth="10.5" defaultRowHeight="11.25" x14ac:dyDescent="0.2"/>
  <cols>
    <col min="1" max="1" width="4.375" style="32" customWidth="1"/>
    <col min="2" max="2" width="8.625" style="32" hidden="1" customWidth="1"/>
    <col min="3" max="3" width="7.875" style="32" hidden="1" customWidth="1"/>
    <col min="4" max="4" width="8.375" style="32" hidden="1" customWidth="1"/>
    <col min="5" max="5" width="23.875" style="32" customWidth="1"/>
    <col min="6" max="6" width="25.125" style="32" hidden="1" customWidth="1"/>
    <col min="7" max="51" width="3" style="32" customWidth="1"/>
    <col min="52" max="61" width="4.875" style="32" hidden="1" customWidth="1"/>
    <col min="62" max="70" width="3.125" style="33" customWidth="1"/>
    <col min="71" max="72" width="6.25" style="32" customWidth="1"/>
    <col min="73" max="74" width="4.875" style="32" customWidth="1"/>
    <col min="75" max="75" width="6.625" style="32" customWidth="1"/>
    <col min="76" max="76" width="6.875" style="32" customWidth="1"/>
    <col min="77" max="16384" width="10.5" style="32"/>
  </cols>
  <sheetData>
    <row r="1" spans="1:76" x14ac:dyDescent="0.2">
      <c r="G1" s="60" t="s">
        <v>264</v>
      </c>
    </row>
    <row r="2" spans="1:76" x14ac:dyDescent="0.2">
      <c r="G2" s="60" t="s">
        <v>170</v>
      </c>
    </row>
    <row r="3" spans="1:76" ht="13.5" customHeight="1" x14ac:dyDescent="0.2">
      <c r="G3" s="32" t="s">
        <v>171</v>
      </c>
      <c r="L3" s="60" t="s">
        <v>49</v>
      </c>
    </row>
    <row r="4" spans="1:76" ht="13.5" customHeight="1" x14ac:dyDescent="0.2">
      <c r="G4" s="32" t="s">
        <v>172</v>
      </c>
      <c r="L4" s="60" t="s">
        <v>536</v>
      </c>
    </row>
    <row r="5" spans="1:76" x14ac:dyDescent="0.2">
      <c r="A5" s="99" t="s">
        <v>263</v>
      </c>
      <c r="B5" s="99"/>
      <c r="C5" s="99"/>
      <c r="D5" s="99"/>
      <c r="E5" s="112" t="s">
        <v>173</v>
      </c>
      <c r="F5" s="113" t="s">
        <v>174</v>
      </c>
      <c r="G5" s="116" t="s">
        <v>175</v>
      </c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8"/>
      <c r="BJ5" s="119" t="s">
        <v>176</v>
      </c>
      <c r="BK5" s="120"/>
      <c r="BL5" s="120"/>
      <c r="BM5" s="120"/>
      <c r="BN5" s="120"/>
      <c r="BO5" s="120"/>
      <c r="BP5" s="120"/>
      <c r="BQ5" s="120"/>
      <c r="BR5" s="120"/>
      <c r="BS5" s="120"/>
      <c r="BT5" s="121"/>
      <c r="BU5" s="123" t="s">
        <v>177</v>
      </c>
      <c r="BV5" s="127" t="s">
        <v>178</v>
      </c>
      <c r="BW5" s="128" t="s">
        <v>179</v>
      </c>
      <c r="BX5" s="105" t="s">
        <v>180</v>
      </c>
    </row>
    <row r="6" spans="1:76" s="61" customFormat="1" ht="19.5" customHeight="1" x14ac:dyDescent="0.2">
      <c r="A6" s="107" t="s">
        <v>181</v>
      </c>
      <c r="B6" s="108" t="s">
        <v>182</v>
      </c>
      <c r="C6" s="107" t="s">
        <v>183</v>
      </c>
      <c r="D6" s="107" t="s">
        <v>13</v>
      </c>
      <c r="E6" s="112"/>
      <c r="F6" s="114"/>
      <c r="G6" s="110" t="s">
        <v>184</v>
      </c>
      <c r="H6" s="110"/>
      <c r="I6" s="110"/>
      <c r="J6" s="110"/>
      <c r="K6" s="110"/>
      <c r="L6" s="111" t="s">
        <v>185</v>
      </c>
      <c r="M6" s="103"/>
      <c r="N6" s="103"/>
      <c r="O6" s="103"/>
      <c r="P6" s="103"/>
      <c r="Q6" s="104" t="s">
        <v>186</v>
      </c>
      <c r="R6" s="104"/>
      <c r="S6" s="104"/>
      <c r="T6" s="104"/>
      <c r="U6" s="104"/>
      <c r="V6" s="96" t="s">
        <v>187</v>
      </c>
      <c r="W6" s="96"/>
      <c r="X6" s="96"/>
      <c r="Y6" s="96"/>
      <c r="Z6" s="96"/>
      <c r="AA6" s="98" t="s">
        <v>188</v>
      </c>
      <c r="AB6" s="98"/>
      <c r="AC6" s="98"/>
      <c r="AD6" s="98"/>
      <c r="AE6" s="98"/>
      <c r="AF6" s="99" t="s">
        <v>189</v>
      </c>
      <c r="AG6" s="99"/>
      <c r="AH6" s="99"/>
      <c r="AI6" s="99"/>
      <c r="AJ6" s="99"/>
      <c r="AK6" s="100" t="s">
        <v>190</v>
      </c>
      <c r="AL6" s="100"/>
      <c r="AM6" s="100"/>
      <c r="AN6" s="100"/>
      <c r="AO6" s="100"/>
      <c r="AP6" s="122" t="s">
        <v>191</v>
      </c>
      <c r="AQ6" s="122"/>
      <c r="AR6" s="122"/>
      <c r="AS6" s="122"/>
      <c r="AT6" s="122"/>
      <c r="AU6" s="102" t="s">
        <v>192</v>
      </c>
      <c r="AV6" s="102"/>
      <c r="AW6" s="102"/>
      <c r="AX6" s="102"/>
      <c r="AY6" s="102"/>
      <c r="AZ6" s="103" t="s">
        <v>193</v>
      </c>
      <c r="BA6" s="103"/>
      <c r="BB6" s="103"/>
      <c r="BC6" s="103"/>
      <c r="BD6" s="103"/>
      <c r="BE6" s="95" t="s">
        <v>194</v>
      </c>
      <c r="BF6" s="95"/>
      <c r="BG6" s="95"/>
      <c r="BH6" s="95"/>
      <c r="BI6" s="95"/>
      <c r="BJ6" s="104" t="s">
        <v>195</v>
      </c>
      <c r="BK6" s="101" t="s">
        <v>196</v>
      </c>
      <c r="BL6" s="95" t="s">
        <v>197</v>
      </c>
      <c r="BM6" s="96" t="s">
        <v>198</v>
      </c>
      <c r="BN6" s="97" t="s">
        <v>199</v>
      </c>
      <c r="BO6" s="124" t="s">
        <v>200</v>
      </c>
      <c r="BP6" s="125" t="s">
        <v>190</v>
      </c>
      <c r="BQ6" s="126" t="s">
        <v>191</v>
      </c>
      <c r="BR6" s="122" t="s">
        <v>192</v>
      </c>
      <c r="BS6" s="130" t="s">
        <v>193</v>
      </c>
      <c r="BT6" s="104" t="s">
        <v>194</v>
      </c>
      <c r="BU6" s="123"/>
      <c r="BV6" s="127"/>
      <c r="BW6" s="128"/>
      <c r="BX6" s="105"/>
    </row>
    <row r="7" spans="1:76" s="61" customFormat="1" ht="19.5" customHeight="1" x14ac:dyDescent="0.2">
      <c r="A7" s="107"/>
      <c r="B7" s="109"/>
      <c r="C7" s="107"/>
      <c r="D7" s="107"/>
      <c r="E7" s="112"/>
      <c r="F7" s="115"/>
      <c r="G7" s="34" t="s">
        <v>201</v>
      </c>
      <c r="H7" s="34" t="s">
        <v>202</v>
      </c>
      <c r="I7" s="34" t="s">
        <v>203</v>
      </c>
      <c r="J7" s="34" t="s">
        <v>204</v>
      </c>
      <c r="K7" s="34" t="s">
        <v>205</v>
      </c>
      <c r="L7" s="35" t="s">
        <v>201</v>
      </c>
      <c r="M7" s="36" t="s">
        <v>202</v>
      </c>
      <c r="N7" s="36" t="s">
        <v>203</v>
      </c>
      <c r="O7" s="36" t="s">
        <v>204</v>
      </c>
      <c r="P7" s="36" t="s">
        <v>205</v>
      </c>
      <c r="Q7" s="37" t="s">
        <v>201</v>
      </c>
      <c r="R7" s="37" t="s">
        <v>202</v>
      </c>
      <c r="S7" s="37" t="s">
        <v>206</v>
      </c>
      <c r="T7" s="37" t="s">
        <v>204</v>
      </c>
      <c r="U7" s="37" t="s">
        <v>205</v>
      </c>
      <c r="V7" s="38" t="s">
        <v>201</v>
      </c>
      <c r="W7" s="38" t="s">
        <v>202</v>
      </c>
      <c r="X7" s="38" t="s">
        <v>203</v>
      </c>
      <c r="Y7" s="38" t="s">
        <v>204</v>
      </c>
      <c r="Z7" s="38" t="s">
        <v>205</v>
      </c>
      <c r="AA7" s="39" t="s">
        <v>201</v>
      </c>
      <c r="AB7" s="39" t="s">
        <v>202</v>
      </c>
      <c r="AC7" s="39" t="s">
        <v>206</v>
      </c>
      <c r="AD7" s="39" t="s">
        <v>204</v>
      </c>
      <c r="AE7" s="39" t="s">
        <v>205</v>
      </c>
      <c r="AF7" s="40" t="s">
        <v>201</v>
      </c>
      <c r="AG7" s="40" t="s">
        <v>202</v>
      </c>
      <c r="AH7" s="40" t="s">
        <v>203</v>
      </c>
      <c r="AI7" s="40" t="s">
        <v>204</v>
      </c>
      <c r="AJ7" s="40" t="s">
        <v>205</v>
      </c>
      <c r="AK7" s="41" t="s">
        <v>201</v>
      </c>
      <c r="AL7" s="41" t="s">
        <v>202</v>
      </c>
      <c r="AM7" s="41" t="s">
        <v>206</v>
      </c>
      <c r="AN7" s="41" t="s">
        <v>204</v>
      </c>
      <c r="AO7" s="41" t="s">
        <v>205</v>
      </c>
      <c r="AP7" s="42" t="s">
        <v>201</v>
      </c>
      <c r="AQ7" s="42" t="s">
        <v>202</v>
      </c>
      <c r="AR7" s="42" t="s">
        <v>203</v>
      </c>
      <c r="AS7" s="42" t="s">
        <v>204</v>
      </c>
      <c r="AT7" s="42" t="s">
        <v>205</v>
      </c>
      <c r="AU7" s="43" t="s">
        <v>201</v>
      </c>
      <c r="AV7" s="43" t="s">
        <v>202</v>
      </c>
      <c r="AW7" s="43" t="s">
        <v>203</v>
      </c>
      <c r="AX7" s="43" t="s">
        <v>204</v>
      </c>
      <c r="AY7" s="43" t="s">
        <v>205</v>
      </c>
      <c r="AZ7" s="36" t="s">
        <v>201</v>
      </c>
      <c r="BA7" s="36" t="s">
        <v>202</v>
      </c>
      <c r="BB7" s="36" t="s">
        <v>206</v>
      </c>
      <c r="BC7" s="36" t="s">
        <v>204</v>
      </c>
      <c r="BD7" s="36" t="s">
        <v>205</v>
      </c>
      <c r="BE7" s="44" t="s">
        <v>201</v>
      </c>
      <c r="BF7" s="44" t="s">
        <v>202</v>
      </c>
      <c r="BG7" s="44" t="s">
        <v>203</v>
      </c>
      <c r="BH7" s="44" t="s">
        <v>204</v>
      </c>
      <c r="BI7" s="44" t="s">
        <v>205</v>
      </c>
      <c r="BJ7" s="104"/>
      <c r="BK7" s="101"/>
      <c r="BL7" s="95"/>
      <c r="BM7" s="96"/>
      <c r="BN7" s="97"/>
      <c r="BO7" s="124"/>
      <c r="BP7" s="125"/>
      <c r="BQ7" s="126"/>
      <c r="BR7" s="122"/>
      <c r="BS7" s="130"/>
      <c r="BT7" s="104"/>
      <c r="BU7" s="123"/>
      <c r="BV7" s="127"/>
      <c r="BW7" s="129"/>
      <c r="BX7" s="106"/>
    </row>
    <row r="8" spans="1:76" x14ac:dyDescent="0.2">
      <c r="A8" s="45">
        <v>1</v>
      </c>
      <c r="B8" s="45" t="s">
        <v>207</v>
      </c>
      <c r="C8" s="45" t="s">
        <v>106</v>
      </c>
      <c r="D8" s="46" t="s">
        <v>50</v>
      </c>
      <c r="E8" s="62" t="str">
        <f>DNS!I11</f>
        <v>AAN SOLIHIN</v>
      </c>
      <c r="F8" s="62" t="str">
        <f>DNS!K11</f>
        <v>Tangerang Selatan, 16 Oktober 2011</v>
      </c>
      <c r="G8" s="47">
        <v>75</v>
      </c>
      <c r="H8" s="47">
        <v>76</v>
      </c>
      <c r="I8" s="47">
        <v>85</v>
      </c>
      <c r="J8" s="47">
        <v>78</v>
      </c>
      <c r="K8" s="47">
        <v>86</v>
      </c>
      <c r="L8" s="48">
        <v>85</v>
      </c>
      <c r="M8" s="48">
        <v>80</v>
      </c>
      <c r="N8" s="48">
        <v>80</v>
      </c>
      <c r="O8" s="48">
        <v>81</v>
      </c>
      <c r="P8" s="48">
        <v>84</v>
      </c>
      <c r="Q8" s="49">
        <v>81</v>
      </c>
      <c r="R8" s="49">
        <v>78</v>
      </c>
      <c r="S8" s="49">
        <v>80</v>
      </c>
      <c r="T8" s="49">
        <v>81</v>
      </c>
      <c r="U8" s="49">
        <v>85</v>
      </c>
      <c r="V8" s="50">
        <v>80</v>
      </c>
      <c r="W8" s="50">
        <v>75</v>
      </c>
      <c r="X8" s="50">
        <v>80</v>
      </c>
      <c r="Y8" s="50">
        <v>81</v>
      </c>
      <c r="Z8" s="50">
        <v>85</v>
      </c>
      <c r="AA8" s="51">
        <v>81</v>
      </c>
      <c r="AB8" s="51">
        <v>75</v>
      </c>
      <c r="AC8" s="51">
        <v>80</v>
      </c>
      <c r="AD8" s="51">
        <v>82</v>
      </c>
      <c r="AE8" s="51">
        <v>85</v>
      </c>
      <c r="AF8" s="52">
        <v>82</v>
      </c>
      <c r="AG8" s="52">
        <v>75</v>
      </c>
      <c r="AH8" s="52">
        <v>81</v>
      </c>
      <c r="AI8" s="52">
        <v>82</v>
      </c>
      <c r="AJ8" s="52">
        <v>85</v>
      </c>
      <c r="AK8" s="53">
        <v>69</v>
      </c>
      <c r="AL8" s="53">
        <v>78</v>
      </c>
      <c r="AM8" s="53">
        <v>81</v>
      </c>
      <c r="AN8" s="53">
        <v>82</v>
      </c>
      <c r="AO8" s="53">
        <v>84</v>
      </c>
      <c r="AP8" s="54">
        <v>82</v>
      </c>
      <c r="AQ8" s="54">
        <v>86</v>
      </c>
      <c r="AR8" s="54">
        <v>88</v>
      </c>
      <c r="AS8" s="54">
        <v>88</v>
      </c>
      <c r="AT8" s="54">
        <v>90</v>
      </c>
      <c r="AU8" s="55">
        <v>70</v>
      </c>
      <c r="AV8" s="55">
        <v>73</v>
      </c>
      <c r="AW8" s="55">
        <v>80</v>
      </c>
      <c r="AX8" s="55">
        <v>81</v>
      </c>
      <c r="AY8" s="55">
        <v>78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45">
        <v>0</v>
      </c>
      <c r="BF8" s="45">
        <v>0</v>
      </c>
      <c r="BG8" s="45">
        <v>0</v>
      </c>
      <c r="BH8" s="45">
        <v>0</v>
      </c>
      <c r="BI8" s="45">
        <v>0</v>
      </c>
      <c r="BJ8" s="56">
        <f>AVERAGE(G8:K8)</f>
        <v>80</v>
      </c>
      <c r="BK8" s="56">
        <f>AVERAGE(L8:P8)</f>
        <v>82</v>
      </c>
      <c r="BL8" s="56">
        <f>AVERAGE(Q8:U8)</f>
        <v>81</v>
      </c>
      <c r="BM8" s="56">
        <f>AVERAGE(V8:Z8)</f>
        <v>80.2</v>
      </c>
      <c r="BN8" s="56">
        <f>AVERAGE(AA8:AE8)</f>
        <v>80.599999999999994</v>
      </c>
      <c r="BO8" s="56">
        <f>AVERAGE(AF8:AJ8)</f>
        <v>81</v>
      </c>
      <c r="BP8" s="56">
        <f>AVERAGE(AK8:AO8)</f>
        <v>78.8</v>
      </c>
      <c r="BQ8" s="56">
        <f>AVERAGEA(AP8:AT8)</f>
        <v>86.8</v>
      </c>
      <c r="BR8" s="56">
        <f>AVERAGE(AU8:AY8)</f>
        <v>76.400000000000006</v>
      </c>
      <c r="BS8" s="56">
        <v>0</v>
      </c>
      <c r="BT8" s="56">
        <v>0</v>
      </c>
      <c r="BU8" s="56">
        <f>SUM(BJ8:BR8)</f>
        <v>726.79999999999984</v>
      </c>
      <c r="BV8" s="57">
        <f>AVERAGE(BJ8:BR8)</f>
        <v>80.755555555555532</v>
      </c>
      <c r="BW8" s="70">
        <f>SUM(BJ8:BR8)</f>
        <v>726.79999999999984</v>
      </c>
      <c r="BX8" s="71">
        <f>BW8/9</f>
        <v>80.755555555555532</v>
      </c>
    </row>
    <row r="9" spans="1:76" x14ac:dyDescent="0.2">
      <c r="A9" s="45">
        <v>2</v>
      </c>
      <c r="B9" s="45" t="s">
        <v>208</v>
      </c>
      <c r="C9" s="45" t="s">
        <v>107</v>
      </c>
      <c r="D9" s="46" t="s">
        <v>51</v>
      </c>
      <c r="E9" s="62" t="str">
        <f>DNS!I12</f>
        <v>AFFAN NADHIR</v>
      </c>
      <c r="F9" s="62" t="str">
        <f>DNS!K12</f>
        <v>Tangerang Selatan, 23 Juni 2011</v>
      </c>
      <c r="G9" s="47">
        <v>87</v>
      </c>
      <c r="H9" s="47">
        <v>90</v>
      </c>
      <c r="I9" s="47">
        <v>90</v>
      </c>
      <c r="J9" s="47">
        <v>90</v>
      </c>
      <c r="K9" s="47">
        <v>90</v>
      </c>
      <c r="L9" s="48">
        <v>75</v>
      </c>
      <c r="M9" s="48">
        <v>86</v>
      </c>
      <c r="N9" s="48">
        <v>88</v>
      </c>
      <c r="O9" s="48">
        <v>96</v>
      </c>
      <c r="P9" s="48">
        <v>90</v>
      </c>
      <c r="Q9" s="49">
        <v>83</v>
      </c>
      <c r="R9" s="49">
        <v>88</v>
      </c>
      <c r="S9" s="49">
        <v>89</v>
      </c>
      <c r="T9" s="49">
        <v>95</v>
      </c>
      <c r="U9" s="49">
        <v>91</v>
      </c>
      <c r="V9" s="50">
        <v>79</v>
      </c>
      <c r="W9" s="50">
        <v>88</v>
      </c>
      <c r="X9" s="50">
        <v>90</v>
      </c>
      <c r="Y9" s="50">
        <v>95</v>
      </c>
      <c r="Z9" s="50">
        <v>90</v>
      </c>
      <c r="AA9" s="51">
        <v>82</v>
      </c>
      <c r="AB9" s="51">
        <v>87</v>
      </c>
      <c r="AC9" s="51">
        <v>91</v>
      </c>
      <c r="AD9" s="51">
        <v>95</v>
      </c>
      <c r="AE9" s="51">
        <v>90</v>
      </c>
      <c r="AF9" s="52">
        <v>79</v>
      </c>
      <c r="AG9" s="52">
        <v>92</v>
      </c>
      <c r="AH9" s="52">
        <v>90</v>
      </c>
      <c r="AI9" s="52">
        <v>95</v>
      </c>
      <c r="AJ9" s="52">
        <v>92</v>
      </c>
      <c r="AK9" s="53">
        <v>70</v>
      </c>
      <c r="AL9" s="53">
        <v>88</v>
      </c>
      <c r="AM9" s="53">
        <v>87</v>
      </c>
      <c r="AN9" s="53">
        <v>94</v>
      </c>
      <c r="AO9" s="53">
        <v>90</v>
      </c>
      <c r="AP9" s="54">
        <v>85</v>
      </c>
      <c r="AQ9" s="54">
        <v>90</v>
      </c>
      <c r="AR9" s="54">
        <v>88</v>
      </c>
      <c r="AS9" s="54">
        <v>90</v>
      </c>
      <c r="AT9" s="54">
        <v>93</v>
      </c>
      <c r="AU9" s="55">
        <v>80</v>
      </c>
      <c r="AV9" s="55">
        <v>88</v>
      </c>
      <c r="AW9" s="55">
        <v>88</v>
      </c>
      <c r="AX9" s="55">
        <v>90</v>
      </c>
      <c r="AY9" s="55">
        <v>84</v>
      </c>
      <c r="AZ9" s="45">
        <v>0</v>
      </c>
      <c r="BA9" s="45">
        <v>0</v>
      </c>
      <c r="BB9" s="45">
        <v>0</v>
      </c>
      <c r="BC9" s="45">
        <v>0</v>
      </c>
      <c r="BD9" s="45">
        <v>0</v>
      </c>
      <c r="BE9" s="45">
        <v>0</v>
      </c>
      <c r="BF9" s="45">
        <v>0</v>
      </c>
      <c r="BG9" s="45">
        <v>0</v>
      </c>
      <c r="BH9" s="45">
        <v>0</v>
      </c>
      <c r="BI9" s="45">
        <v>0</v>
      </c>
      <c r="BJ9" s="56">
        <f t="shared" ref="BJ9:BJ63" si="0">AVERAGE(G9:K9)</f>
        <v>89.4</v>
      </c>
      <c r="BK9" s="56">
        <f t="shared" ref="BK9:BK63" si="1">AVERAGE(L9:P9)</f>
        <v>87</v>
      </c>
      <c r="BL9" s="56">
        <f t="shared" ref="BL9:BL63" si="2">AVERAGE(Q9:U9)</f>
        <v>89.2</v>
      </c>
      <c r="BM9" s="56">
        <f t="shared" ref="BM9:BM63" si="3">AVERAGE(V9:Z9)</f>
        <v>88.4</v>
      </c>
      <c r="BN9" s="56">
        <f t="shared" ref="BN9:BN63" si="4">AVERAGE(AA9:AE9)</f>
        <v>89</v>
      </c>
      <c r="BO9" s="56">
        <f t="shared" ref="BO9:BO63" si="5">AVERAGE(AF9:AJ9)</f>
        <v>89.6</v>
      </c>
      <c r="BP9" s="56">
        <f t="shared" ref="BP9:BP63" si="6">AVERAGE(AK9:AO9)</f>
        <v>85.8</v>
      </c>
      <c r="BQ9" s="56">
        <f t="shared" ref="BQ9:BQ63" si="7">AVERAGEA(AP9:AT9)</f>
        <v>89.2</v>
      </c>
      <c r="BR9" s="56">
        <f t="shared" ref="BR9:BR63" si="8">AVERAGE(AU9:AY9)</f>
        <v>86</v>
      </c>
      <c r="BS9" s="56">
        <v>0</v>
      </c>
      <c r="BT9" s="56">
        <v>0</v>
      </c>
      <c r="BU9" s="56">
        <f t="shared" ref="BU9:BU63" si="9">SUM(BJ9:BR9)</f>
        <v>793.6</v>
      </c>
      <c r="BV9" s="57">
        <f t="shared" ref="BV9:BV63" si="10">AVERAGE(BJ9:BR9)</f>
        <v>88.177777777777777</v>
      </c>
      <c r="BW9" s="62"/>
      <c r="BX9" s="62"/>
    </row>
    <row r="10" spans="1:76" x14ac:dyDescent="0.2">
      <c r="A10" s="45">
        <v>3</v>
      </c>
      <c r="B10" s="45" t="s">
        <v>209</v>
      </c>
      <c r="C10" s="45" t="s">
        <v>108</v>
      </c>
      <c r="D10" s="46" t="s">
        <v>52</v>
      </c>
      <c r="E10" s="62" t="str">
        <f>DNS!I13</f>
        <v>AHMAD KHAERUL AMRI</v>
      </c>
      <c r="F10" s="62" t="str">
        <f>DNS!K13</f>
        <v>Tangerang Selatan, 29 Juni 2011</v>
      </c>
      <c r="G10" s="47">
        <v>78</v>
      </c>
      <c r="H10" s="47">
        <v>80</v>
      </c>
      <c r="I10" s="47">
        <v>87</v>
      </c>
      <c r="J10" s="47">
        <v>78</v>
      </c>
      <c r="K10" s="47">
        <v>85</v>
      </c>
      <c r="L10" s="48">
        <v>85</v>
      </c>
      <c r="M10" s="48">
        <v>80</v>
      </c>
      <c r="N10" s="48">
        <v>80</v>
      </c>
      <c r="O10" s="48">
        <v>82</v>
      </c>
      <c r="P10" s="48">
        <v>84</v>
      </c>
      <c r="Q10" s="49">
        <v>84</v>
      </c>
      <c r="R10" s="49">
        <v>78</v>
      </c>
      <c r="S10" s="49">
        <v>81</v>
      </c>
      <c r="T10" s="49">
        <v>84</v>
      </c>
      <c r="U10" s="49">
        <v>85</v>
      </c>
      <c r="V10" s="50">
        <v>88</v>
      </c>
      <c r="W10" s="50">
        <v>79</v>
      </c>
      <c r="X10" s="50">
        <v>80</v>
      </c>
      <c r="Y10" s="50">
        <v>82</v>
      </c>
      <c r="Z10" s="50">
        <v>84</v>
      </c>
      <c r="AA10" s="51">
        <v>84</v>
      </c>
      <c r="AB10" s="51">
        <v>79</v>
      </c>
      <c r="AC10" s="51">
        <v>80</v>
      </c>
      <c r="AD10" s="51">
        <v>83</v>
      </c>
      <c r="AE10" s="51">
        <v>84</v>
      </c>
      <c r="AF10" s="52">
        <v>83</v>
      </c>
      <c r="AG10" s="52">
        <v>82</v>
      </c>
      <c r="AH10" s="52">
        <v>80</v>
      </c>
      <c r="AI10" s="52">
        <v>83</v>
      </c>
      <c r="AJ10" s="52">
        <v>85</v>
      </c>
      <c r="AK10" s="53">
        <v>80</v>
      </c>
      <c r="AL10" s="53">
        <v>81</v>
      </c>
      <c r="AM10" s="53">
        <v>83</v>
      </c>
      <c r="AN10" s="53">
        <v>83</v>
      </c>
      <c r="AO10" s="53">
        <v>85</v>
      </c>
      <c r="AP10" s="54">
        <v>90</v>
      </c>
      <c r="AQ10" s="54">
        <v>86</v>
      </c>
      <c r="AR10" s="54">
        <v>88</v>
      </c>
      <c r="AS10" s="54">
        <v>88</v>
      </c>
      <c r="AT10" s="54">
        <v>87</v>
      </c>
      <c r="AU10" s="55">
        <v>85</v>
      </c>
      <c r="AV10" s="55">
        <v>74</v>
      </c>
      <c r="AW10" s="55">
        <v>81</v>
      </c>
      <c r="AX10" s="55">
        <v>79</v>
      </c>
      <c r="AY10" s="55">
        <v>78</v>
      </c>
      <c r="AZ10" s="45">
        <v>0</v>
      </c>
      <c r="BA10" s="45">
        <v>0</v>
      </c>
      <c r="BB10" s="45">
        <v>0</v>
      </c>
      <c r="BC10" s="45">
        <v>0</v>
      </c>
      <c r="BD10" s="45">
        <v>0</v>
      </c>
      <c r="BE10" s="45">
        <v>0</v>
      </c>
      <c r="BF10" s="45">
        <v>0</v>
      </c>
      <c r="BG10" s="45">
        <v>0</v>
      </c>
      <c r="BH10" s="45">
        <v>0</v>
      </c>
      <c r="BI10" s="45">
        <v>0</v>
      </c>
      <c r="BJ10" s="56">
        <f t="shared" si="0"/>
        <v>81.599999999999994</v>
      </c>
      <c r="BK10" s="56">
        <f t="shared" si="1"/>
        <v>82.2</v>
      </c>
      <c r="BL10" s="56">
        <f t="shared" si="2"/>
        <v>82.4</v>
      </c>
      <c r="BM10" s="56">
        <f t="shared" si="3"/>
        <v>82.6</v>
      </c>
      <c r="BN10" s="56">
        <f t="shared" si="4"/>
        <v>82</v>
      </c>
      <c r="BO10" s="56">
        <f t="shared" si="5"/>
        <v>82.6</v>
      </c>
      <c r="BP10" s="56">
        <f t="shared" si="6"/>
        <v>82.4</v>
      </c>
      <c r="BQ10" s="56">
        <f t="shared" si="7"/>
        <v>87.8</v>
      </c>
      <c r="BR10" s="56">
        <f t="shared" si="8"/>
        <v>79.400000000000006</v>
      </c>
      <c r="BS10" s="56">
        <v>0</v>
      </c>
      <c r="BT10" s="56">
        <v>0</v>
      </c>
      <c r="BU10" s="56">
        <f t="shared" si="9"/>
        <v>742.99999999999989</v>
      </c>
      <c r="BV10" s="57">
        <f t="shared" si="10"/>
        <v>82.555555555555543</v>
      </c>
    </row>
    <row r="11" spans="1:76" x14ac:dyDescent="0.2">
      <c r="A11" s="45">
        <v>4</v>
      </c>
      <c r="B11" s="45" t="s">
        <v>210</v>
      </c>
      <c r="C11" s="45" t="s">
        <v>109</v>
      </c>
      <c r="D11" s="46" t="s">
        <v>53</v>
      </c>
      <c r="E11" s="62" t="str">
        <f>DNS!I14</f>
        <v>ALLISA ASYIFA JANNAH</v>
      </c>
      <c r="F11" s="62" t="str">
        <f>DNS!K14</f>
        <v>Tangerang Selatan, 17 April 2011</v>
      </c>
      <c r="G11" s="47">
        <v>80</v>
      </c>
      <c r="H11" s="47">
        <v>84</v>
      </c>
      <c r="I11" s="47">
        <v>88</v>
      </c>
      <c r="J11" s="47">
        <v>90</v>
      </c>
      <c r="K11" s="47">
        <v>85</v>
      </c>
      <c r="L11" s="48">
        <v>75</v>
      </c>
      <c r="M11" s="48">
        <v>84</v>
      </c>
      <c r="N11" s="48">
        <v>86</v>
      </c>
      <c r="O11" s="48">
        <v>84</v>
      </c>
      <c r="P11" s="48">
        <v>87</v>
      </c>
      <c r="Q11" s="49">
        <v>80</v>
      </c>
      <c r="R11" s="49">
        <v>82</v>
      </c>
      <c r="S11" s="49">
        <v>84</v>
      </c>
      <c r="T11" s="49">
        <v>84</v>
      </c>
      <c r="U11" s="49">
        <v>87</v>
      </c>
      <c r="V11" s="50">
        <v>76</v>
      </c>
      <c r="W11" s="50">
        <v>81</v>
      </c>
      <c r="X11" s="50">
        <v>80</v>
      </c>
      <c r="Y11" s="50">
        <v>82</v>
      </c>
      <c r="Z11" s="50">
        <v>84</v>
      </c>
      <c r="AA11" s="51">
        <v>76</v>
      </c>
      <c r="AB11" s="51">
        <v>82</v>
      </c>
      <c r="AC11" s="51">
        <v>84</v>
      </c>
      <c r="AD11" s="51">
        <v>83</v>
      </c>
      <c r="AE11" s="51">
        <v>84</v>
      </c>
      <c r="AF11" s="52">
        <v>71</v>
      </c>
      <c r="AG11" s="52">
        <v>85</v>
      </c>
      <c r="AH11" s="52">
        <v>83</v>
      </c>
      <c r="AI11" s="52">
        <v>83</v>
      </c>
      <c r="AJ11" s="52">
        <v>85</v>
      </c>
      <c r="AK11" s="53">
        <v>75</v>
      </c>
      <c r="AL11" s="53">
        <v>80</v>
      </c>
      <c r="AM11" s="53">
        <v>81</v>
      </c>
      <c r="AN11" s="53">
        <v>83</v>
      </c>
      <c r="AO11" s="53">
        <v>85</v>
      </c>
      <c r="AP11" s="54">
        <v>90</v>
      </c>
      <c r="AQ11" s="54">
        <v>87</v>
      </c>
      <c r="AR11" s="54">
        <v>86</v>
      </c>
      <c r="AS11" s="54">
        <v>86</v>
      </c>
      <c r="AT11" s="54">
        <v>88</v>
      </c>
      <c r="AU11" s="55">
        <v>80</v>
      </c>
      <c r="AV11" s="55">
        <v>82</v>
      </c>
      <c r="AW11" s="55">
        <v>84</v>
      </c>
      <c r="AX11" s="55">
        <v>87</v>
      </c>
      <c r="AY11" s="55">
        <v>80</v>
      </c>
      <c r="AZ11" s="45">
        <v>0</v>
      </c>
      <c r="BA11" s="45">
        <v>0</v>
      </c>
      <c r="BB11" s="45">
        <v>0</v>
      </c>
      <c r="BC11" s="45">
        <v>0</v>
      </c>
      <c r="BD11" s="45">
        <v>0</v>
      </c>
      <c r="BE11" s="45">
        <v>0</v>
      </c>
      <c r="BF11" s="45">
        <v>0</v>
      </c>
      <c r="BG11" s="45">
        <v>0</v>
      </c>
      <c r="BH11" s="45">
        <v>0</v>
      </c>
      <c r="BI11" s="45">
        <v>0</v>
      </c>
      <c r="BJ11" s="56">
        <f t="shared" si="0"/>
        <v>85.4</v>
      </c>
      <c r="BK11" s="56">
        <f t="shared" si="1"/>
        <v>83.2</v>
      </c>
      <c r="BL11" s="56">
        <f t="shared" si="2"/>
        <v>83.4</v>
      </c>
      <c r="BM11" s="56">
        <f t="shared" si="3"/>
        <v>80.599999999999994</v>
      </c>
      <c r="BN11" s="56">
        <f t="shared" si="4"/>
        <v>81.8</v>
      </c>
      <c r="BO11" s="56">
        <f t="shared" si="5"/>
        <v>81.400000000000006</v>
      </c>
      <c r="BP11" s="56">
        <f t="shared" si="6"/>
        <v>80.8</v>
      </c>
      <c r="BQ11" s="56">
        <f t="shared" si="7"/>
        <v>87.4</v>
      </c>
      <c r="BR11" s="56">
        <f t="shared" si="8"/>
        <v>82.6</v>
      </c>
      <c r="BS11" s="56">
        <v>0</v>
      </c>
      <c r="BT11" s="56">
        <v>0</v>
      </c>
      <c r="BU11" s="56">
        <f t="shared" si="9"/>
        <v>746.6</v>
      </c>
      <c r="BV11" s="57">
        <f t="shared" si="10"/>
        <v>82.955555555555563</v>
      </c>
    </row>
    <row r="12" spans="1:76" x14ac:dyDescent="0.2">
      <c r="A12" s="45">
        <v>5</v>
      </c>
      <c r="B12" s="45" t="s">
        <v>211</v>
      </c>
      <c r="C12" s="45" t="s">
        <v>110</v>
      </c>
      <c r="D12" s="46" t="s">
        <v>54</v>
      </c>
      <c r="E12" s="62" t="str">
        <f>DNS!I15</f>
        <v>ALMUSRON KHOLIK</v>
      </c>
      <c r="F12" s="62" t="str">
        <f>DNS!K15</f>
        <v>Tangerang Selatan, 13 Agustus 2011</v>
      </c>
      <c r="G12" s="47">
        <v>75</v>
      </c>
      <c r="H12" s="47">
        <v>82</v>
      </c>
      <c r="I12" s="47">
        <v>88</v>
      </c>
      <c r="J12" s="47">
        <v>87</v>
      </c>
      <c r="K12" s="47">
        <v>88</v>
      </c>
      <c r="L12" s="48">
        <v>80</v>
      </c>
      <c r="M12" s="48">
        <v>82</v>
      </c>
      <c r="N12" s="48">
        <v>81</v>
      </c>
      <c r="O12" s="48">
        <v>83</v>
      </c>
      <c r="P12" s="48">
        <v>85</v>
      </c>
      <c r="Q12" s="49">
        <v>81</v>
      </c>
      <c r="R12" s="49">
        <v>83</v>
      </c>
      <c r="S12" s="49">
        <v>80</v>
      </c>
      <c r="T12" s="49">
        <v>83</v>
      </c>
      <c r="U12" s="49">
        <v>85</v>
      </c>
      <c r="V12" s="50">
        <v>75</v>
      </c>
      <c r="W12" s="50">
        <v>78</v>
      </c>
      <c r="X12" s="50">
        <v>80</v>
      </c>
      <c r="Y12" s="50">
        <v>82</v>
      </c>
      <c r="Z12" s="50">
        <v>85</v>
      </c>
      <c r="AA12" s="51">
        <v>78</v>
      </c>
      <c r="AB12" s="51">
        <v>82</v>
      </c>
      <c r="AC12" s="51">
        <v>80</v>
      </c>
      <c r="AD12" s="51">
        <v>82</v>
      </c>
      <c r="AE12" s="51">
        <v>85</v>
      </c>
      <c r="AF12" s="52">
        <v>75</v>
      </c>
      <c r="AG12" s="52">
        <v>82</v>
      </c>
      <c r="AH12" s="52">
        <v>82</v>
      </c>
      <c r="AI12" s="52">
        <v>82</v>
      </c>
      <c r="AJ12" s="52">
        <v>84</v>
      </c>
      <c r="AK12" s="53">
        <v>70</v>
      </c>
      <c r="AL12" s="53">
        <v>81</v>
      </c>
      <c r="AM12" s="53">
        <v>79</v>
      </c>
      <c r="AN12" s="53">
        <v>83</v>
      </c>
      <c r="AO12" s="53">
        <v>85</v>
      </c>
      <c r="AP12" s="54">
        <v>80</v>
      </c>
      <c r="AQ12" s="54">
        <v>86</v>
      </c>
      <c r="AR12" s="54">
        <v>86</v>
      </c>
      <c r="AS12" s="54">
        <v>86</v>
      </c>
      <c r="AT12" s="54">
        <v>90</v>
      </c>
      <c r="AU12" s="55">
        <v>80</v>
      </c>
      <c r="AV12" s="55">
        <v>79</v>
      </c>
      <c r="AW12" s="55">
        <v>84</v>
      </c>
      <c r="AX12" s="55">
        <v>83</v>
      </c>
      <c r="AY12" s="55">
        <v>80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45">
        <v>0</v>
      </c>
      <c r="BF12" s="45">
        <v>0</v>
      </c>
      <c r="BG12" s="45">
        <v>0</v>
      </c>
      <c r="BH12" s="45">
        <v>0</v>
      </c>
      <c r="BI12" s="45">
        <v>0</v>
      </c>
      <c r="BJ12" s="56">
        <f t="shared" si="0"/>
        <v>84</v>
      </c>
      <c r="BK12" s="56">
        <f t="shared" si="1"/>
        <v>82.2</v>
      </c>
      <c r="BL12" s="56">
        <f t="shared" si="2"/>
        <v>82.4</v>
      </c>
      <c r="BM12" s="56">
        <f t="shared" si="3"/>
        <v>80</v>
      </c>
      <c r="BN12" s="56">
        <f t="shared" si="4"/>
        <v>81.400000000000006</v>
      </c>
      <c r="BO12" s="56">
        <f t="shared" si="5"/>
        <v>81</v>
      </c>
      <c r="BP12" s="56">
        <f t="shared" si="6"/>
        <v>79.599999999999994</v>
      </c>
      <c r="BQ12" s="56">
        <f t="shared" si="7"/>
        <v>85.6</v>
      </c>
      <c r="BR12" s="56">
        <f t="shared" si="8"/>
        <v>81.2</v>
      </c>
      <c r="BS12" s="56">
        <v>0</v>
      </c>
      <c r="BT12" s="56">
        <v>0</v>
      </c>
      <c r="BU12" s="56">
        <f t="shared" si="9"/>
        <v>737.40000000000009</v>
      </c>
      <c r="BV12" s="57">
        <f t="shared" si="10"/>
        <v>81.933333333333337</v>
      </c>
    </row>
    <row r="13" spans="1:76" x14ac:dyDescent="0.2">
      <c r="A13" s="45">
        <v>6</v>
      </c>
      <c r="B13" s="45" t="s">
        <v>212</v>
      </c>
      <c r="C13" s="45" t="s">
        <v>111</v>
      </c>
      <c r="D13" s="46" t="s">
        <v>55</v>
      </c>
      <c r="E13" s="62" t="str">
        <f>DNS!I16</f>
        <v>ALZAHIRA RIZQITIYA PUTRI</v>
      </c>
      <c r="F13" s="62" t="str">
        <f>DNS!K16</f>
        <v>Tangerang Selatan, 16 Maret 2012</v>
      </c>
      <c r="G13" s="47">
        <v>78</v>
      </c>
      <c r="H13" s="47">
        <v>86</v>
      </c>
      <c r="I13" s="47">
        <v>86</v>
      </c>
      <c r="J13" s="47">
        <v>77</v>
      </c>
      <c r="K13" s="47">
        <v>82</v>
      </c>
      <c r="L13" s="48">
        <v>75</v>
      </c>
      <c r="M13" s="48">
        <v>84</v>
      </c>
      <c r="N13" s="48">
        <v>81</v>
      </c>
      <c r="O13" s="48">
        <v>86</v>
      </c>
      <c r="P13" s="48">
        <v>87</v>
      </c>
      <c r="Q13" s="49">
        <v>75</v>
      </c>
      <c r="R13" s="49">
        <v>80</v>
      </c>
      <c r="S13" s="49">
        <v>80</v>
      </c>
      <c r="T13" s="49">
        <v>86</v>
      </c>
      <c r="U13" s="49">
        <v>85</v>
      </c>
      <c r="V13" s="50">
        <v>83</v>
      </c>
      <c r="W13" s="50">
        <v>78</v>
      </c>
      <c r="X13" s="50">
        <v>80</v>
      </c>
      <c r="Y13" s="50">
        <v>82</v>
      </c>
      <c r="Z13" s="50">
        <v>87</v>
      </c>
      <c r="AA13" s="51">
        <v>71</v>
      </c>
      <c r="AB13" s="51">
        <v>80</v>
      </c>
      <c r="AC13" s="51">
        <v>80</v>
      </c>
      <c r="AD13" s="51">
        <v>87</v>
      </c>
      <c r="AE13" s="51">
        <v>87</v>
      </c>
      <c r="AF13" s="52">
        <v>75</v>
      </c>
      <c r="AG13" s="52">
        <v>83</v>
      </c>
      <c r="AH13" s="52">
        <v>82</v>
      </c>
      <c r="AI13" s="52">
        <v>85</v>
      </c>
      <c r="AJ13" s="52">
        <v>86</v>
      </c>
      <c r="AK13" s="53">
        <v>70</v>
      </c>
      <c r="AL13" s="53">
        <v>82</v>
      </c>
      <c r="AM13" s="53">
        <v>81</v>
      </c>
      <c r="AN13" s="53">
        <v>87</v>
      </c>
      <c r="AO13" s="53">
        <v>86</v>
      </c>
      <c r="AP13" s="54">
        <v>90</v>
      </c>
      <c r="AQ13" s="54">
        <v>86</v>
      </c>
      <c r="AR13" s="54">
        <v>86</v>
      </c>
      <c r="AS13" s="54">
        <v>86</v>
      </c>
      <c r="AT13" s="54">
        <v>88</v>
      </c>
      <c r="AU13" s="55">
        <v>80</v>
      </c>
      <c r="AV13" s="55">
        <v>88</v>
      </c>
      <c r="AW13" s="55">
        <v>84</v>
      </c>
      <c r="AX13" s="55">
        <v>89</v>
      </c>
      <c r="AY13" s="55">
        <v>82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45">
        <v>0</v>
      </c>
      <c r="BF13" s="45">
        <v>0</v>
      </c>
      <c r="BG13" s="45">
        <v>0</v>
      </c>
      <c r="BH13" s="45">
        <v>0</v>
      </c>
      <c r="BI13" s="45">
        <v>0</v>
      </c>
      <c r="BJ13" s="56">
        <f t="shared" si="0"/>
        <v>81.8</v>
      </c>
      <c r="BK13" s="56">
        <f t="shared" si="1"/>
        <v>82.6</v>
      </c>
      <c r="BL13" s="56">
        <f t="shared" si="2"/>
        <v>81.2</v>
      </c>
      <c r="BM13" s="56">
        <f t="shared" si="3"/>
        <v>82</v>
      </c>
      <c r="BN13" s="56">
        <f t="shared" si="4"/>
        <v>81</v>
      </c>
      <c r="BO13" s="56">
        <f t="shared" si="5"/>
        <v>82.2</v>
      </c>
      <c r="BP13" s="56">
        <f t="shared" si="6"/>
        <v>81.2</v>
      </c>
      <c r="BQ13" s="56">
        <f t="shared" si="7"/>
        <v>87.2</v>
      </c>
      <c r="BR13" s="56">
        <f t="shared" si="8"/>
        <v>84.6</v>
      </c>
      <c r="BS13" s="56">
        <v>0</v>
      </c>
      <c r="BT13" s="56">
        <v>0</v>
      </c>
      <c r="BU13" s="56">
        <f t="shared" si="9"/>
        <v>743.80000000000007</v>
      </c>
      <c r="BV13" s="57">
        <f t="shared" si="10"/>
        <v>82.644444444444446</v>
      </c>
    </row>
    <row r="14" spans="1:76" x14ac:dyDescent="0.2">
      <c r="A14" s="45">
        <v>7</v>
      </c>
      <c r="B14" s="45" t="s">
        <v>213</v>
      </c>
      <c r="C14" s="45" t="s">
        <v>112</v>
      </c>
      <c r="D14" s="46" t="s">
        <v>56</v>
      </c>
      <c r="E14" s="62" t="str">
        <f>DNS!I17</f>
        <v>AZIZAH SALSA SABILA</v>
      </c>
      <c r="F14" s="62" t="str">
        <f>DNS!K17</f>
        <v>Tangerang Selatan, 15 Oktober 2011</v>
      </c>
      <c r="G14" s="47">
        <v>80</v>
      </c>
      <c r="H14" s="47">
        <v>79</v>
      </c>
      <c r="I14" s="47">
        <v>86</v>
      </c>
      <c r="J14" s="47">
        <v>81</v>
      </c>
      <c r="K14" s="47">
        <v>85</v>
      </c>
      <c r="L14" s="48">
        <v>80</v>
      </c>
      <c r="M14" s="48">
        <v>81</v>
      </c>
      <c r="N14" s="48">
        <v>84</v>
      </c>
      <c r="O14" s="48">
        <v>86</v>
      </c>
      <c r="P14" s="48">
        <v>87</v>
      </c>
      <c r="Q14" s="49">
        <v>76</v>
      </c>
      <c r="R14" s="49">
        <v>81</v>
      </c>
      <c r="S14" s="49">
        <v>83</v>
      </c>
      <c r="T14" s="49">
        <v>85</v>
      </c>
      <c r="U14" s="49">
        <v>87</v>
      </c>
      <c r="V14" s="50">
        <v>85</v>
      </c>
      <c r="W14" s="50">
        <v>77</v>
      </c>
      <c r="X14" s="50">
        <v>81</v>
      </c>
      <c r="Y14" s="50">
        <v>83</v>
      </c>
      <c r="Z14" s="50">
        <v>87</v>
      </c>
      <c r="AA14" s="51">
        <v>72</v>
      </c>
      <c r="AB14" s="51">
        <v>79</v>
      </c>
      <c r="AC14" s="51">
        <v>84</v>
      </c>
      <c r="AD14" s="51">
        <v>85</v>
      </c>
      <c r="AE14" s="51">
        <v>87</v>
      </c>
      <c r="AF14" s="52">
        <v>81</v>
      </c>
      <c r="AG14" s="52">
        <v>82</v>
      </c>
      <c r="AH14" s="52">
        <v>84</v>
      </c>
      <c r="AI14" s="52">
        <v>85</v>
      </c>
      <c r="AJ14" s="52">
        <v>87</v>
      </c>
      <c r="AK14" s="53">
        <v>65</v>
      </c>
      <c r="AL14" s="53">
        <v>82</v>
      </c>
      <c r="AM14" s="53">
        <v>84</v>
      </c>
      <c r="AN14" s="53">
        <v>85</v>
      </c>
      <c r="AO14" s="53">
        <v>86</v>
      </c>
      <c r="AP14" s="54">
        <v>85</v>
      </c>
      <c r="AQ14" s="54">
        <v>88</v>
      </c>
      <c r="AR14" s="54">
        <v>86</v>
      </c>
      <c r="AS14" s="54">
        <v>86</v>
      </c>
      <c r="AT14" s="54">
        <v>88</v>
      </c>
      <c r="AU14" s="55">
        <v>78</v>
      </c>
      <c r="AV14" s="55">
        <v>82</v>
      </c>
      <c r="AW14" s="55">
        <v>83</v>
      </c>
      <c r="AX14" s="55">
        <v>89</v>
      </c>
      <c r="AY14" s="55">
        <v>82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45">
        <v>0</v>
      </c>
      <c r="BF14" s="45">
        <v>0</v>
      </c>
      <c r="BG14" s="45">
        <v>0</v>
      </c>
      <c r="BH14" s="45">
        <v>0</v>
      </c>
      <c r="BI14" s="45">
        <v>0</v>
      </c>
      <c r="BJ14" s="56">
        <f t="shared" si="0"/>
        <v>82.2</v>
      </c>
      <c r="BK14" s="56">
        <f t="shared" si="1"/>
        <v>83.6</v>
      </c>
      <c r="BL14" s="56">
        <f t="shared" si="2"/>
        <v>82.4</v>
      </c>
      <c r="BM14" s="56">
        <f t="shared" si="3"/>
        <v>82.6</v>
      </c>
      <c r="BN14" s="56">
        <f t="shared" si="4"/>
        <v>81.400000000000006</v>
      </c>
      <c r="BO14" s="56">
        <f t="shared" si="5"/>
        <v>83.8</v>
      </c>
      <c r="BP14" s="56">
        <f t="shared" si="6"/>
        <v>80.400000000000006</v>
      </c>
      <c r="BQ14" s="56">
        <f t="shared" si="7"/>
        <v>86.6</v>
      </c>
      <c r="BR14" s="56">
        <f t="shared" si="8"/>
        <v>82.8</v>
      </c>
      <c r="BS14" s="56">
        <v>0</v>
      </c>
      <c r="BT14" s="56">
        <v>0</v>
      </c>
      <c r="BU14" s="56">
        <f t="shared" si="9"/>
        <v>745.80000000000007</v>
      </c>
      <c r="BV14" s="57">
        <f t="shared" si="10"/>
        <v>82.866666666666674</v>
      </c>
    </row>
    <row r="15" spans="1:76" x14ac:dyDescent="0.2">
      <c r="A15" s="45">
        <v>8</v>
      </c>
      <c r="B15" s="45" t="s">
        <v>214</v>
      </c>
      <c r="C15" s="45" t="s">
        <v>113</v>
      </c>
      <c r="D15" s="46" t="s">
        <v>57</v>
      </c>
      <c r="E15" s="62" t="str">
        <f>DNS!I18</f>
        <v>BAZHURIFANY</v>
      </c>
      <c r="F15" s="62" t="str">
        <f>DNS!K18</f>
        <v>Solok, 03 Desember 2011</v>
      </c>
      <c r="G15" s="47">
        <v>85</v>
      </c>
      <c r="H15" s="47">
        <v>87</v>
      </c>
      <c r="I15" s="47">
        <v>88</v>
      </c>
      <c r="J15" s="47">
        <v>87</v>
      </c>
      <c r="K15" s="47">
        <v>90</v>
      </c>
      <c r="L15" s="48">
        <v>80</v>
      </c>
      <c r="M15" s="48">
        <v>85</v>
      </c>
      <c r="N15" s="48">
        <v>88</v>
      </c>
      <c r="O15" s="48">
        <v>95</v>
      </c>
      <c r="P15" s="48">
        <v>92</v>
      </c>
      <c r="Q15" s="49">
        <v>83</v>
      </c>
      <c r="R15" s="49">
        <v>83</v>
      </c>
      <c r="S15" s="49">
        <v>88</v>
      </c>
      <c r="T15" s="49">
        <v>95</v>
      </c>
      <c r="U15" s="49">
        <v>92</v>
      </c>
      <c r="V15" s="50">
        <v>87</v>
      </c>
      <c r="W15" s="50">
        <v>82</v>
      </c>
      <c r="X15" s="50">
        <v>90</v>
      </c>
      <c r="Y15" s="50">
        <v>95</v>
      </c>
      <c r="Z15" s="50">
        <v>91</v>
      </c>
      <c r="AA15" s="51">
        <v>77</v>
      </c>
      <c r="AB15" s="51">
        <v>83</v>
      </c>
      <c r="AC15" s="51">
        <v>88</v>
      </c>
      <c r="AD15" s="51">
        <v>95</v>
      </c>
      <c r="AE15" s="51">
        <v>91</v>
      </c>
      <c r="AF15" s="52">
        <v>77</v>
      </c>
      <c r="AG15" s="52">
        <v>86</v>
      </c>
      <c r="AH15" s="52">
        <v>90</v>
      </c>
      <c r="AI15" s="52">
        <v>95</v>
      </c>
      <c r="AJ15" s="52">
        <v>92</v>
      </c>
      <c r="AK15" s="53">
        <v>75</v>
      </c>
      <c r="AL15" s="53">
        <v>84</v>
      </c>
      <c r="AM15" s="53">
        <v>86</v>
      </c>
      <c r="AN15" s="53">
        <v>95</v>
      </c>
      <c r="AO15" s="53">
        <v>90</v>
      </c>
      <c r="AP15" s="54">
        <v>70</v>
      </c>
      <c r="AQ15" s="54">
        <v>88</v>
      </c>
      <c r="AR15" s="54">
        <v>88</v>
      </c>
      <c r="AS15" s="54">
        <v>90</v>
      </c>
      <c r="AT15" s="54">
        <v>91</v>
      </c>
      <c r="AU15" s="55">
        <v>78</v>
      </c>
      <c r="AV15" s="55">
        <v>81</v>
      </c>
      <c r="AW15" s="55">
        <v>87</v>
      </c>
      <c r="AX15" s="55">
        <v>82</v>
      </c>
      <c r="AY15" s="55">
        <v>82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v>0</v>
      </c>
      <c r="BH15" s="45">
        <v>0</v>
      </c>
      <c r="BI15" s="45">
        <v>0</v>
      </c>
      <c r="BJ15" s="56">
        <f t="shared" si="0"/>
        <v>87.4</v>
      </c>
      <c r="BK15" s="56">
        <f t="shared" si="1"/>
        <v>88</v>
      </c>
      <c r="BL15" s="56">
        <f t="shared" si="2"/>
        <v>88.2</v>
      </c>
      <c r="BM15" s="56">
        <f t="shared" si="3"/>
        <v>89</v>
      </c>
      <c r="BN15" s="56">
        <f t="shared" si="4"/>
        <v>86.8</v>
      </c>
      <c r="BO15" s="56">
        <f t="shared" si="5"/>
        <v>88</v>
      </c>
      <c r="BP15" s="56">
        <f t="shared" si="6"/>
        <v>86</v>
      </c>
      <c r="BQ15" s="56">
        <f t="shared" si="7"/>
        <v>85.4</v>
      </c>
      <c r="BR15" s="56">
        <f t="shared" si="8"/>
        <v>82</v>
      </c>
      <c r="BS15" s="56">
        <v>0</v>
      </c>
      <c r="BT15" s="56">
        <v>0</v>
      </c>
      <c r="BU15" s="56">
        <f t="shared" si="9"/>
        <v>780.80000000000007</v>
      </c>
      <c r="BV15" s="57">
        <f t="shared" si="10"/>
        <v>86.75555555555556</v>
      </c>
    </row>
    <row r="16" spans="1:76" x14ac:dyDescent="0.2">
      <c r="A16" s="45">
        <v>9</v>
      </c>
      <c r="B16" s="45" t="s">
        <v>215</v>
      </c>
      <c r="C16" s="45" t="s">
        <v>114</v>
      </c>
      <c r="D16" s="46" t="s">
        <v>58</v>
      </c>
      <c r="E16" s="62" t="str">
        <f>DNS!I19</f>
        <v>BILQIIS ADIA SYAHLA</v>
      </c>
      <c r="F16" s="62" t="str">
        <f>DNS!K19</f>
        <v>Tangerang, 17 Juni 2011</v>
      </c>
      <c r="G16" s="47">
        <v>87</v>
      </c>
      <c r="H16" s="47">
        <v>88</v>
      </c>
      <c r="I16" s="47">
        <v>90</v>
      </c>
      <c r="J16" s="47">
        <v>87</v>
      </c>
      <c r="K16" s="47">
        <v>85</v>
      </c>
      <c r="L16" s="48">
        <v>75</v>
      </c>
      <c r="M16" s="48">
        <v>83</v>
      </c>
      <c r="N16" s="48">
        <v>86</v>
      </c>
      <c r="O16" s="48">
        <v>88</v>
      </c>
      <c r="P16" s="48">
        <v>90</v>
      </c>
      <c r="Q16" s="49">
        <v>78</v>
      </c>
      <c r="R16" s="49">
        <v>82</v>
      </c>
      <c r="S16" s="49">
        <v>88</v>
      </c>
      <c r="T16" s="49">
        <v>87</v>
      </c>
      <c r="U16" s="49">
        <v>90</v>
      </c>
      <c r="V16" s="50">
        <v>85</v>
      </c>
      <c r="W16" s="50">
        <v>79</v>
      </c>
      <c r="X16" s="50">
        <v>86</v>
      </c>
      <c r="Y16" s="50">
        <v>86</v>
      </c>
      <c r="Z16" s="50">
        <v>90</v>
      </c>
      <c r="AA16" s="51">
        <v>65</v>
      </c>
      <c r="AB16" s="51">
        <v>82</v>
      </c>
      <c r="AC16" s="51">
        <v>85</v>
      </c>
      <c r="AD16" s="51">
        <v>90</v>
      </c>
      <c r="AE16" s="51">
        <v>90</v>
      </c>
      <c r="AF16" s="52">
        <v>80</v>
      </c>
      <c r="AG16" s="52">
        <v>84</v>
      </c>
      <c r="AH16" s="52">
        <v>89</v>
      </c>
      <c r="AI16" s="52">
        <v>91</v>
      </c>
      <c r="AJ16" s="52">
        <v>88</v>
      </c>
      <c r="AK16" s="53">
        <v>75</v>
      </c>
      <c r="AL16" s="53">
        <v>83</v>
      </c>
      <c r="AM16" s="53">
        <v>82</v>
      </c>
      <c r="AN16" s="53">
        <v>89</v>
      </c>
      <c r="AO16" s="53">
        <v>85</v>
      </c>
      <c r="AP16" s="54">
        <v>70</v>
      </c>
      <c r="AQ16" s="54">
        <v>88</v>
      </c>
      <c r="AR16" s="54">
        <v>88</v>
      </c>
      <c r="AS16" s="54">
        <v>88</v>
      </c>
      <c r="AT16" s="54">
        <v>90</v>
      </c>
      <c r="AU16" s="55">
        <v>80</v>
      </c>
      <c r="AV16" s="55">
        <v>83</v>
      </c>
      <c r="AW16" s="55">
        <v>86</v>
      </c>
      <c r="AX16" s="55">
        <v>89</v>
      </c>
      <c r="AY16" s="55">
        <v>85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45">
        <v>0</v>
      </c>
      <c r="BF16" s="45">
        <v>0</v>
      </c>
      <c r="BG16" s="45">
        <v>0</v>
      </c>
      <c r="BH16" s="45">
        <v>0</v>
      </c>
      <c r="BI16" s="45">
        <v>0</v>
      </c>
      <c r="BJ16" s="56">
        <f t="shared" si="0"/>
        <v>87.4</v>
      </c>
      <c r="BK16" s="56">
        <f t="shared" si="1"/>
        <v>84.4</v>
      </c>
      <c r="BL16" s="56">
        <f t="shared" si="2"/>
        <v>85</v>
      </c>
      <c r="BM16" s="56">
        <f t="shared" si="3"/>
        <v>85.2</v>
      </c>
      <c r="BN16" s="56">
        <f t="shared" si="4"/>
        <v>82.4</v>
      </c>
      <c r="BO16" s="56">
        <f t="shared" si="5"/>
        <v>86.4</v>
      </c>
      <c r="BP16" s="56">
        <f t="shared" si="6"/>
        <v>82.8</v>
      </c>
      <c r="BQ16" s="56">
        <f t="shared" si="7"/>
        <v>84.8</v>
      </c>
      <c r="BR16" s="56">
        <f t="shared" si="8"/>
        <v>84.6</v>
      </c>
      <c r="BS16" s="56">
        <v>0</v>
      </c>
      <c r="BT16" s="56">
        <v>0</v>
      </c>
      <c r="BU16" s="56">
        <f t="shared" si="9"/>
        <v>762.99999999999989</v>
      </c>
      <c r="BV16" s="57">
        <f t="shared" si="10"/>
        <v>84.777777777777771</v>
      </c>
    </row>
    <row r="17" spans="1:74" x14ac:dyDescent="0.2">
      <c r="A17" s="45">
        <v>10</v>
      </c>
      <c r="B17" s="45" t="s">
        <v>216</v>
      </c>
      <c r="C17" s="45" t="s">
        <v>115</v>
      </c>
      <c r="D17" s="46" t="s">
        <v>59</v>
      </c>
      <c r="E17" s="62" t="str">
        <f>DNS!I20</f>
        <v>BUNGA KHALEDA ZIA</v>
      </c>
      <c r="F17" s="62" t="str">
        <f>DNS!K20</f>
        <v>Tasikmalaya, 29 Maret 2012</v>
      </c>
      <c r="G17" s="47">
        <v>87</v>
      </c>
      <c r="H17" s="47">
        <v>87</v>
      </c>
      <c r="I17" s="47">
        <v>88</v>
      </c>
      <c r="J17" s="47">
        <v>81</v>
      </c>
      <c r="K17" s="47">
        <v>90</v>
      </c>
      <c r="L17" s="48">
        <v>80</v>
      </c>
      <c r="M17" s="48">
        <v>84</v>
      </c>
      <c r="N17" s="48">
        <v>87</v>
      </c>
      <c r="O17" s="48">
        <v>88</v>
      </c>
      <c r="P17" s="48">
        <v>91</v>
      </c>
      <c r="Q17" s="49">
        <v>80</v>
      </c>
      <c r="R17" s="49">
        <v>83</v>
      </c>
      <c r="S17" s="49">
        <v>89</v>
      </c>
      <c r="T17" s="49">
        <v>86</v>
      </c>
      <c r="U17" s="49">
        <v>91</v>
      </c>
      <c r="V17" s="50">
        <v>88</v>
      </c>
      <c r="W17" s="50">
        <v>81</v>
      </c>
      <c r="X17" s="50">
        <v>88</v>
      </c>
      <c r="Y17" s="50">
        <v>86</v>
      </c>
      <c r="Z17" s="50">
        <v>89</v>
      </c>
      <c r="AA17" s="51">
        <v>74</v>
      </c>
      <c r="AB17" s="51">
        <v>83</v>
      </c>
      <c r="AC17" s="51">
        <v>88</v>
      </c>
      <c r="AD17" s="51">
        <v>88</v>
      </c>
      <c r="AE17" s="51">
        <v>89</v>
      </c>
      <c r="AF17" s="52">
        <v>81</v>
      </c>
      <c r="AG17" s="52">
        <v>85</v>
      </c>
      <c r="AH17" s="52">
        <v>89</v>
      </c>
      <c r="AI17" s="52">
        <v>86</v>
      </c>
      <c r="AJ17" s="52">
        <v>91</v>
      </c>
      <c r="AK17" s="53">
        <v>70</v>
      </c>
      <c r="AL17" s="53">
        <v>84</v>
      </c>
      <c r="AM17" s="53">
        <v>87</v>
      </c>
      <c r="AN17" s="53">
        <v>89</v>
      </c>
      <c r="AO17" s="53">
        <v>90</v>
      </c>
      <c r="AP17" s="54">
        <v>90</v>
      </c>
      <c r="AQ17" s="54">
        <v>88</v>
      </c>
      <c r="AR17" s="54">
        <v>88</v>
      </c>
      <c r="AS17" s="54">
        <v>88</v>
      </c>
      <c r="AT17" s="54">
        <v>90</v>
      </c>
      <c r="AU17" s="55">
        <v>85</v>
      </c>
      <c r="AV17" s="55">
        <v>75</v>
      </c>
      <c r="AW17" s="55">
        <v>86</v>
      </c>
      <c r="AX17" s="55">
        <v>89</v>
      </c>
      <c r="AY17" s="55">
        <v>90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56">
        <f t="shared" si="0"/>
        <v>86.6</v>
      </c>
      <c r="BK17" s="56">
        <f t="shared" si="1"/>
        <v>86</v>
      </c>
      <c r="BL17" s="56">
        <f t="shared" si="2"/>
        <v>85.8</v>
      </c>
      <c r="BM17" s="56">
        <f t="shared" si="3"/>
        <v>86.4</v>
      </c>
      <c r="BN17" s="56">
        <f t="shared" si="4"/>
        <v>84.4</v>
      </c>
      <c r="BO17" s="56">
        <f t="shared" si="5"/>
        <v>86.4</v>
      </c>
      <c r="BP17" s="56">
        <f t="shared" si="6"/>
        <v>84</v>
      </c>
      <c r="BQ17" s="56">
        <f t="shared" si="7"/>
        <v>88.8</v>
      </c>
      <c r="BR17" s="56">
        <f t="shared" si="8"/>
        <v>85</v>
      </c>
      <c r="BS17" s="56">
        <v>0</v>
      </c>
      <c r="BT17" s="56">
        <v>0</v>
      </c>
      <c r="BU17" s="56">
        <f t="shared" si="9"/>
        <v>773.39999999999986</v>
      </c>
      <c r="BV17" s="57">
        <f t="shared" si="10"/>
        <v>85.933333333333323</v>
      </c>
    </row>
    <row r="18" spans="1:74" x14ac:dyDescent="0.2">
      <c r="A18" s="45">
        <v>11</v>
      </c>
      <c r="B18" s="45" t="s">
        <v>217</v>
      </c>
      <c r="C18" s="45" t="s">
        <v>116</v>
      </c>
      <c r="D18" s="46" t="s">
        <v>60</v>
      </c>
      <c r="E18" s="62" t="str">
        <f>DNS!I21</f>
        <v>DEF ALFARIZI</v>
      </c>
      <c r="F18" s="62" t="str">
        <f>DNS!K21</f>
        <v>Tangerang Selatan, 12 September 2011</v>
      </c>
      <c r="G18" s="47">
        <v>79</v>
      </c>
      <c r="H18" s="47">
        <v>77</v>
      </c>
      <c r="I18" s="47">
        <v>84</v>
      </c>
      <c r="J18" s="47">
        <v>76</v>
      </c>
      <c r="K18" s="47">
        <v>80</v>
      </c>
      <c r="L18" s="48">
        <v>66</v>
      </c>
      <c r="M18" s="48">
        <v>82</v>
      </c>
      <c r="N18" s="48">
        <v>82</v>
      </c>
      <c r="O18" s="48">
        <v>83</v>
      </c>
      <c r="P18" s="48">
        <v>85</v>
      </c>
      <c r="Q18" s="49">
        <v>77</v>
      </c>
      <c r="R18" s="49">
        <v>81</v>
      </c>
      <c r="S18" s="49">
        <v>81</v>
      </c>
      <c r="T18" s="49">
        <v>83</v>
      </c>
      <c r="U18" s="49">
        <v>85</v>
      </c>
      <c r="V18" s="50">
        <v>71</v>
      </c>
      <c r="W18" s="50">
        <v>77</v>
      </c>
      <c r="X18" s="50">
        <v>80</v>
      </c>
      <c r="Y18" s="50">
        <v>81</v>
      </c>
      <c r="Z18" s="50">
        <v>85</v>
      </c>
      <c r="AA18" s="51">
        <v>68</v>
      </c>
      <c r="AB18" s="51">
        <v>77</v>
      </c>
      <c r="AC18" s="51">
        <v>82</v>
      </c>
      <c r="AD18" s="51">
        <v>82</v>
      </c>
      <c r="AE18" s="51">
        <v>85</v>
      </c>
      <c r="AF18" s="52">
        <v>66</v>
      </c>
      <c r="AG18" s="52">
        <v>75</v>
      </c>
      <c r="AH18" s="52">
        <v>80</v>
      </c>
      <c r="AI18" s="52">
        <v>82</v>
      </c>
      <c r="AJ18" s="52">
        <v>85</v>
      </c>
      <c r="AK18" s="53">
        <v>65</v>
      </c>
      <c r="AL18" s="53">
        <v>78</v>
      </c>
      <c r="AM18" s="53">
        <v>85</v>
      </c>
      <c r="AN18" s="53">
        <v>82</v>
      </c>
      <c r="AO18" s="53">
        <v>84</v>
      </c>
      <c r="AP18" s="54">
        <v>85</v>
      </c>
      <c r="AQ18" s="54">
        <v>86</v>
      </c>
      <c r="AR18" s="54">
        <v>85</v>
      </c>
      <c r="AS18" s="54">
        <v>85</v>
      </c>
      <c r="AT18" s="54">
        <v>89</v>
      </c>
      <c r="AU18" s="55">
        <v>80</v>
      </c>
      <c r="AV18" s="55">
        <v>79</v>
      </c>
      <c r="AW18" s="55">
        <v>81</v>
      </c>
      <c r="AX18" s="55">
        <v>81</v>
      </c>
      <c r="AY18" s="55">
        <v>80</v>
      </c>
      <c r="AZ18" s="45">
        <v>0</v>
      </c>
      <c r="BA18" s="45">
        <v>0</v>
      </c>
      <c r="BB18" s="45">
        <v>0</v>
      </c>
      <c r="BC18" s="45">
        <v>0</v>
      </c>
      <c r="BD18" s="45">
        <v>0</v>
      </c>
      <c r="BE18" s="45">
        <v>0</v>
      </c>
      <c r="BF18" s="45">
        <v>0</v>
      </c>
      <c r="BG18" s="45">
        <v>0</v>
      </c>
      <c r="BH18" s="45">
        <v>0</v>
      </c>
      <c r="BI18" s="45">
        <v>0</v>
      </c>
      <c r="BJ18" s="56">
        <f t="shared" si="0"/>
        <v>79.2</v>
      </c>
      <c r="BK18" s="56">
        <f t="shared" si="1"/>
        <v>79.599999999999994</v>
      </c>
      <c r="BL18" s="56">
        <f t="shared" si="2"/>
        <v>81.400000000000006</v>
      </c>
      <c r="BM18" s="56">
        <f t="shared" si="3"/>
        <v>78.8</v>
      </c>
      <c r="BN18" s="56">
        <f t="shared" si="4"/>
        <v>78.8</v>
      </c>
      <c r="BO18" s="56">
        <f t="shared" si="5"/>
        <v>77.599999999999994</v>
      </c>
      <c r="BP18" s="56">
        <f t="shared" si="6"/>
        <v>78.8</v>
      </c>
      <c r="BQ18" s="56">
        <f t="shared" si="7"/>
        <v>86</v>
      </c>
      <c r="BR18" s="56">
        <f t="shared" si="8"/>
        <v>80.2</v>
      </c>
      <c r="BS18" s="56">
        <v>0</v>
      </c>
      <c r="BT18" s="56">
        <v>0</v>
      </c>
      <c r="BU18" s="56">
        <f t="shared" si="9"/>
        <v>720.4</v>
      </c>
      <c r="BV18" s="57">
        <f t="shared" si="10"/>
        <v>80.044444444444437</v>
      </c>
    </row>
    <row r="19" spans="1:74" x14ac:dyDescent="0.2">
      <c r="A19" s="45">
        <v>12</v>
      </c>
      <c r="B19" s="45" t="s">
        <v>218</v>
      </c>
      <c r="C19" s="45" t="s">
        <v>117</v>
      </c>
      <c r="D19" s="46" t="s">
        <v>61</v>
      </c>
      <c r="E19" s="62" t="str">
        <f>DNS!I22</f>
        <v>GUSTIAN RAMADAN</v>
      </c>
      <c r="F19" s="62" t="str">
        <f>DNS!K22</f>
        <v>Tangerang Selatan, 14 Agustus 2011</v>
      </c>
      <c r="G19" s="47">
        <v>75</v>
      </c>
      <c r="H19" s="47">
        <v>83</v>
      </c>
      <c r="I19" s="47">
        <v>89</v>
      </c>
      <c r="J19" s="47">
        <v>87</v>
      </c>
      <c r="K19" s="47">
        <v>80</v>
      </c>
      <c r="L19" s="48">
        <v>65</v>
      </c>
      <c r="M19" s="48">
        <v>79</v>
      </c>
      <c r="N19" s="48">
        <v>80</v>
      </c>
      <c r="O19" s="48">
        <v>82</v>
      </c>
      <c r="P19" s="48">
        <v>85</v>
      </c>
      <c r="Q19" s="49">
        <v>77</v>
      </c>
      <c r="R19" s="49">
        <v>77</v>
      </c>
      <c r="S19" s="49">
        <v>80</v>
      </c>
      <c r="T19" s="49">
        <v>83</v>
      </c>
      <c r="U19" s="49">
        <v>85</v>
      </c>
      <c r="V19" s="50">
        <v>74</v>
      </c>
      <c r="W19" s="50">
        <v>78</v>
      </c>
      <c r="X19" s="50">
        <v>80</v>
      </c>
      <c r="Y19" s="50">
        <v>81</v>
      </c>
      <c r="Z19" s="50">
        <v>85</v>
      </c>
      <c r="AA19" s="51">
        <v>76</v>
      </c>
      <c r="AB19" s="51">
        <v>75</v>
      </c>
      <c r="AC19" s="51">
        <v>80</v>
      </c>
      <c r="AD19" s="51">
        <v>83</v>
      </c>
      <c r="AE19" s="51">
        <v>85</v>
      </c>
      <c r="AF19" s="52">
        <v>71</v>
      </c>
      <c r="AG19" s="52">
        <v>75</v>
      </c>
      <c r="AH19" s="52">
        <v>81</v>
      </c>
      <c r="AI19" s="52">
        <v>82</v>
      </c>
      <c r="AJ19" s="52">
        <v>85</v>
      </c>
      <c r="AK19" s="53">
        <v>65</v>
      </c>
      <c r="AL19" s="53">
        <v>78</v>
      </c>
      <c r="AM19" s="53">
        <v>80</v>
      </c>
      <c r="AN19" s="53">
        <v>82</v>
      </c>
      <c r="AO19" s="53">
        <v>84</v>
      </c>
      <c r="AP19" s="54">
        <v>70</v>
      </c>
      <c r="AQ19" s="54">
        <v>85</v>
      </c>
      <c r="AR19" s="54">
        <v>80</v>
      </c>
      <c r="AS19" s="54">
        <v>80</v>
      </c>
      <c r="AT19" s="54">
        <v>89</v>
      </c>
      <c r="AU19" s="55">
        <v>70</v>
      </c>
      <c r="AV19" s="55">
        <v>84</v>
      </c>
      <c r="AW19" s="55">
        <v>86</v>
      </c>
      <c r="AX19" s="55">
        <v>78</v>
      </c>
      <c r="AY19" s="55">
        <v>80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v>0</v>
      </c>
      <c r="BH19" s="45">
        <v>0</v>
      </c>
      <c r="BI19" s="45">
        <v>0</v>
      </c>
      <c r="BJ19" s="56">
        <f t="shared" si="0"/>
        <v>82.8</v>
      </c>
      <c r="BK19" s="56">
        <f t="shared" si="1"/>
        <v>78.2</v>
      </c>
      <c r="BL19" s="56">
        <f t="shared" si="2"/>
        <v>80.400000000000006</v>
      </c>
      <c r="BM19" s="56">
        <f t="shared" si="3"/>
        <v>79.599999999999994</v>
      </c>
      <c r="BN19" s="56">
        <f t="shared" si="4"/>
        <v>79.8</v>
      </c>
      <c r="BO19" s="56">
        <f t="shared" si="5"/>
        <v>78.8</v>
      </c>
      <c r="BP19" s="56">
        <f t="shared" si="6"/>
        <v>77.8</v>
      </c>
      <c r="BQ19" s="56">
        <f t="shared" si="7"/>
        <v>80.8</v>
      </c>
      <c r="BR19" s="56">
        <f t="shared" si="8"/>
        <v>79.599999999999994</v>
      </c>
      <c r="BS19" s="56">
        <v>0</v>
      </c>
      <c r="BT19" s="56">
        <v>0</v>
      </c>
      <c r="BU19" s="56">
        <f t="shared" si="9"/>
        <v>717.8</v>
      </c>
      <c r="BV19" s="57">
        <f t="shared" si="10"/>
        <v>79.755555555555546</v>
      </c>
    </row>
    <row r="20" spans="1:74" x14ac:dyDescent="0.2">
      <c r="A20" s="45">
        <v>13</v>
      </c>
      <c r="B20" s="45" t="s">
        <v>219</v>
      </c>
      <c r="C20" s="45" t="s">
        <v>118</v>
      </c>
      <c r="D20" s="46" t="s">
        <v>62</v>
      </c>
      <c r="E20" s="62" t="str">
        <f>DNS!I23</f>
        <v>HAIKAL</v>
      </c>
      <c r="F20" s="62" t="str">
        <f>DNS!K23</f>
        <v>Tangerang Selatan, 21 Januari 2012</v>
      </c>
      <c r="G20" s="47">
        <v>77</v>
      </c>
      <c r="H20" s="47">
        <v>90</v>
      </c>
      <c r="I20" s="47">
        <v>89</v>
      </c>
      <c r="J20" s="47">
        <v>87</v>
      </c>
      <c r="K20" s="47">
        <v>90</v>
      </c>
      <c r="L20" s="48">
        <v>65</v>
      </c>
      <c r="M20" s="48">
        <v>85</v>
      </c>
      <c r="N20" s="48">
        <v>86</v>
      </c>
      <c r="O20" s="48">
        <v>91</v>
      </c>
      <c r="P20" s="48">
        <v>90</v>
      </c>
      <c r="Q20" s="49">
        <v>76</v>
      </c>
      <c r="R20" s="49">
        <v>84</v>
      </c>
      <c r="S20" s="49">
        <v>84</v>
      </c>
      <c r="T20" s="49">
        <v>90</v>
      </c>
      <c r="U20" s="49">
        <v>90</v>
      </c>
      <c r="V20" s="50">
        <v>73</v>
      </c>
      <c r="W20" s="50">
        <v>83</v>
      </c>
      <c r="X20" s="50">
        <v>86</v>
      </c>
      <c r="Y20" s="50">
        <v>87</v>
      </c>
      <c r="Z20" s="50">
        <v>89</v>
      </c>
      <c r="AA20" s="51">
        <v>72</v>
      </c>
      <c r="AB20" s="51">
        <v>85</v>
      </c>
      <c r="AC20" s="51">
        <v>85</v>
      </c>
      <c r="AD20" s="51">
        <v>91</v>
      </c>
      <c r="AE20" s="51">
        <v>89</v>
      </c>
      <c r="AF20" s="52">
        <v>81</v>
      </c>
      <c r="AG20" s="52">
        <v>85</v>
      </c>
      <c r="AH20" s="52">
        <v>84</v>
      </c>
      <c r="AI20" s="52">
        <v>92</v>
      </c>
      <c r="AJ20" s="52">
        <v>90</v>
      </c>
      <c r="AK20" s="53">
        <v>65</v>
      </c>
      <c r="AL20" s="53">
        <v>83</v>
      </c>
      <c r="AM20" s="53">
        <v>80</v>
      </c>
      <c r="AN20" s="53">
        <v>90</v>
      </c>
      <c r="AO20" s="53">
        <v>90</v>
      </c>
      <c r="AP20" s="54">
        <v>75</v>
      </c>
      <c r="AQ20" s="54">
        <v>86</v>
      </c>
      <c r="AR20" s="54">
        <v>86</v>
      </c>
      <c r="AS20" s="54">
        <v>86</v>
      </c>
      <c r="AT20" s="54">
        <v>92</v>
      </c>
      <c r="AU20" s="55">
        <v>75</v>
      </c>
      <c r="AV20" s="55">
        <v>75</v>
      </c>
      <c r="AW20" s="55">
        <v>89</v>
      </c>
      <c r="AX20" s="55">
        <v>83</v>
      </c>
      <c r="AY20" s="55">
        <v>88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56">
        <f t="shared" si="0"/>
        <v>86.6</v>
      </c>
      <c r="BK20" s="56">
        <f t="shared" si="1"/>
        <v>83.4</v>
      </c>
      <c r="BL20" s="56">
        <f t="shared" si="2"/>
        <v>84.8</v>
      </c>
      <c r="BM20" s="56">
        <f t="shared" si="3"/>
        <v>83.6</v>
      </c>
      <c r="BN20" s="56">
        <f t="shared" si="4"/>
        <v>84.4</v>
      </c>
      <c r="BO20" s="56">
        <f t="shared" si="5"/>
        <v>86.4</v>
      </c>
      <c r="BP20" s="56">
        <f t="shared" si="6"/>
        <v>81.599999999999994</v>
      </c>
      <c r="BQ20" s="56">
        <f t="shared" si="7"/>
        <v>85</v>
      </c>
      <c r="BR20" s="56">
        <f t="shared" si="8"/>
        <v>82</v>
      </c>
      <c r="BS20" s="56">
        <v>0</v>
      </c>
      <c r="BT20" s="56">
        <v>0</v>
      </c>
      <c r="BU20" s="56">
        <f t="shared" si="9"/>
        <v>757.8</v>
      </c>
      <c r="BV20" s="57">
        <f t="shared" si="10"/>
        <v>84.199999999999989</v>
      </c>
    </row>
    <row r="21" spans="1:74" x14ac:dyDescent="0.2">
      <c r="A21" s="45">
        <v>14</v>
      </c>
      <c r="B21" s="45" t="s">
        <v>220</v>
      </c>
      <c r="C21" s="45" t="s">
        <v>119</v>
      </c>
      <c r="D21" s="46" t="s">
        <v>63</v>
      </c>
      <c r="E21" s="62" t="str">
        <f>DNS!I24</f>
        <v>HARIS MAULANA</v>
      </c>
      <c r="F21" s="62" t="str">
        <f>DNS!K24</f>
        <v>Tangerang Selatan, 27 Januari 2011</v>
      </c>
      <c r="G21" s="47">
        <v>75</v>
      </c>
      <c r="H21" s="47">
        <v>78</v>
      </c>
      <c r="I21" s="47">
        <v>87</v>
      </c>
      <c r="J21" s="47">
        <v>77</v>
      </c>
      <c r="K21" s="47">
        <v>82</v>
      </c>
      <c r="L21" s="48">
        <v>85</v>
      </c>
      <c r="M21" s="48">
        <v>81</v>
      </c>
      <c r="N21" s="48">
        <v>80</v>
      </c>
      <c r="O21" s="48">
        <v>81</v>
      </c>
      <c r="P21" s="48">
        <v>85</v>
      </c>
      <c r="Q21" s="49">
        <v>79</v>
      </c>
      <c r="R21" s="49">
        <v>80</v>
      </c>
      <c r="S21" s="49">
        <v>80</v>
      </c>
      <c r="T21" s="49">
        <v>82</v>
      </c>
      <c r="U21" s="49">
        <v>84</v>
      </c>
      <c r="V21" s="50">
        <v>86</v>
      </c>
      <c r="W21" s="50">
        <v>77</v>
      </c>
      <c r="X21" s="50">
        <v>80</v>
      </c>
      <c r="Y21" s="50">
        <v>81</v>
      </c>
      <c r="Z21" s="50">
        <v>85</v>
      </c>
      <c r="AA21" s="51">
        <v>78</v>
      </c>
      <c r="AB21" s="51">
        <v>75</v>
      </c>
      <c r="AC21" s="51">
        <v>80</v>
      </c>
      <c r="AD21" s="51">
        <v>82</v>
      </c>
      <c r="AE21" s="51">
        <v>85</v>
      </c>
      <c r="AF21" s="52">
        <v>73</v>
      </c>
      <c r="AG21" s="52">
        <v>75</v>
      </c>
      <c r="AH21" s="52">
        <v>83</v>
      </c>
      <c r="AI21" s="52">
        <v>80</v>
      </c>
      <c r="AJ21" s="52">
        <v>84</v>
      </c>
      <c r="AK21" s="53">
        <v>80</v>
      </c>
      <c r="AL21" s="53">
        <v>80</v>
      </c>
      <c r="AM21" s="53">
        <v>81</v>
      </c>
      <c r="AN21" s="53">
        <v>83</v>
      </c>
      <c r="AO21" s="53">
        <v>85</v>
      </c>
      <c r="AP21" s="54">
        <v>90</v>
      </c>
      <c r="AQ21" s="54">
        <v>86</v>
      </c>
      <c r="AR21" s="54">
        <v>86</v>
      </c>
      <c r="AS21" s="54">
        <v>86</v>
      </c>
      <c r="AT21" s="54">
        <v>91</v>
      </c>
      <c r="AU21" s="55">
        <v>75</v>
      </c>
      <c r="AV21" s="55">
        <v>85</v>
      </c>
      <c r="AW21" s="55">
        <v>79</v>
      </c>
      <c r="AX21" s="55">
        <v>89</v>
      </c>
      <c r="AY21" s="55">
        <v>80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v>0</v>
      </c>
      <c r="BH21" s="45">
        <v>0</v>
      </c>
      <c r="BI21" s="45">
        <v>0</v>
      </c>
      <c r="BJ21" s="56">
        <f t="shared" si="0"/>
        <v>79.8</v>
      </c>
      <c r="BK21" s="56">
        <f t="shared" si="1"/>
        <v>82.4</v>
      </c>
      <c r="BL21" s="56">
        <f t="shared" si="2"/>
        <v>81</v>
      </c>
      <c r="BM21" s="56">
        <f t="shared" si="3"/>
        <v>81.8</v>
      </c>
      <c r="BN21" s="56">
        <f t="shared" si="4"/>
        <v>80</v>
      </c>
      <c r="BO21" s="56">
        <f t="shared" si="5"/>
        <v>79</v>
      </c>
      <c r="BP21" s="56">
        <f t="shared" si="6"/>
        <v>81.8</v>
      </c>
      <c r="BQ21" s="56">
        <f t="shared" si="7"/>
        <v>87.8</v>
      </c>
      <c r="BR21" s="56">
        <f t="shared" si="8"/>
        <v>81.599999999999994</v>
      </c>
      <c r="BS21" s="56">
        <v>0</v>
      </c>
      <c r="BT21" s="56">
        <v>0</v>
      </c>
      <c r="BU21" s="56">
        <f t="shared" si="9"/>
        <v>735.19999999999993</v>
      </c>
      <c r="BV21" s="57">
        <f t="shared" si="10"/>
        <v>81.688888888888883</v>
      </c>
    </row>
    <row r="22" spans="1:74" x14ac:dyDescent="0.2">
      <c r="A22" s="45">
        <v>15</v>
      </c>
      <c r="B22" s="45" t="s">
        <v>221</v>
      </c>
      <c r="C22" s="45" t="s">
        <v>120</v>
      </c>
      <c r="D22" s="46" t="s">
        <v>64</v>
      </c>
      <c r="E22" s="62" t="str">
        <f>DNS!I25</f>
        <v>ILYAS SAID</v>
      </c>
      <c r="F22" s="62" t="str">
        <f>DNS!K25</f>
        <v>Tangerang, 02 Oktober 2011</v>
      </c>
      <c r="G22" s="47">
        <v>90</v>
      </c>
      <c r="H22" s="47">
        <v>87</v>
      </c>
      <c r="I22" s="47">
        <v>90</v>
      </c>
      <c r="J22" s="47">
        <v>88</v>
      </c>
      <c r="K22" s="47">
        <v>90</v>
      </c>
      <c r="L22" s="48">
        <v>65</v>
      </c>
      <c r="M22" s="48">
        <v>86</v>
      </c>
      <c r="N22" s="48">
        <v>92</v>
      </c>
      <c r="O22" s="48">
        <v>90</v>
      </c>
      <c r="P22" s="48">
        <v>90</v>
      </c>
      <c r="Q22" s="49">
        <v>87</v>
      </c>
      <c r="R22" s="49">
        <v>86</v>
      </c>
      <c r="S22" s="49">
        <v>87</v>
      </c>
      <c r="T22" s="49">
        <v>89</v>
      </c>
      <c r="U22" s="49">
        <v>90</v>
      </c>
      <c r="V22" s="50">
        <v>65</v>
      </c>
      <c r="W22" s="50">
        <v>86</v>
      </c>
      <c r="X22" s="50">
        <v>89</v>
      </c>
      <c r="Y22" s="50">
        <v>89</v>
      </c>
      <c r="Z22" s="50">
        <v>88</v>
      </c>
      <c r="AA22" s="51">
        <v>69</v>
      </c>
      <c r="AB22" s="51">
        <v>84</v>
      </c>
      <c r="AC22" s="51">
        <v>86</v>
      </c>
      <c r="AD22" s="51">
        <v>90</v>
      </c>
      <c r="AE22" s="51">
        <v>88</v>
      </c>
      <c r="AF22" s="52">
        <v>73</v>
      </c>
      <c r="AG22" s="52">
        <v>88</v>
      </c>
      <c r="AH22" s="52">
        <v>86</v>
      </c>
      <c r="AI22" s="52">
        <v>90</v>
      </c>
      <c r="AJ22" s="52">
        <v>89</v>
      </c>
      <c r="AK22" s="53">
        <v>65</v>
      </c>
      <c r="AL22" s="53">
        <v>86</v>
      </c>
      <c r="AM22" s="53">
        <v>85</v>
      </c>
      <c r="AN22" s="53">
        <v>90</v>
      </c>
      <c r="AO22" s="53">
        <v>90</v>
      </c>
      <c r="AP22" s="54">
        <v>85</v>
      </c>
      <c r="AQ22" s="54">
        <v>88</v>
      </c>
      <c r="AR22" s="54">
        <v>88</v>
      </c>
      <c r="AS22" s="54">
        <v>88</v>
      </c>
      <c r="AT22" s="54">
        <v>90</v>
      </c>
      <c r="AU22" s="55">
        <v>86</v>
      </c>
      <c r="AV22" s="55">
        <v>91</v>
      </c>
      <c r="AW22" s="55">
        <v>87</v>
      </c>
      <c r="AX22" s="55">
        <v>85</v>
      </c>
      <c r="AY22" s="55">
        <v>90</v>
      </c>
      <c r="AZ22" s="45">
        <v>0</v>
      </c>
      <c r="BA22" s="45">
        <v>0</v>
      </c>
      <c r="BB22" s="45">
        <v>0</v>
      </c>
      <c r="BC22" s="45">
        <v>0</v>
      </c>
      <c r="BD22" s="45">
        <v>0</v>
      </c>
      <c r="BE22" s="45">
        <v>0</v>
      </c>
      <c r="BF22" s="45">
        <v>0</v>
      </c>
      <c r="BG22" s="45">
        <v>0</v>
      </c>
      <c r="BH22" s="45">
        <v>0</v>
      </c>
      <c r="BI22" s="45">
        <v>0</v>
      </c>
      <c r="BJ22" s="56">
        <f t="shared" si="0"/>
        <v>89</v>
      </c>
      <c r="BK22" s="56">
        <f t="shared" si="1"/>
        <v>84.6</v>
      </c>
      <c r="BL22" s="56">
        <f t="shared" si="2"/>
        <v>87.8</v>
      </c>
      <c r="BM22" s="56">
        <f t="shared" si="3"/>
        <v>83.4</v>
      </c>
      <c r="BN22" s="56">
        <f t="shared" si="4"/>
        <v>83.4</v>
      </c>
      <c r="BO22" s="56">
        <f t="shared" si="5"/>
        <v>85.2</v>
      </c>
      <c r="BP22" s="56">
        <f t="shared" si="6"/>
        <v>83.2</v>
      </c>
      <c r="BQ22" s="56">
        <f t="shared" si="7"/>
        <v>87.8</v>
      </c>
      <c r="BR22" s="56">
        <f t="shared" si="8"/>
        <v>87.8</v>
      </c>
      <c r="BS22" s="56">
        <v>0</v>
      </c>
      <c r="BT22" s="56">
        <v>0</v>
      </c>
      <c r="BU22" s="56">
        <f t="shared" si="9"/>
        <v>772.19999999999993</v>
      </c>
      <c r="BV22" s="57">
        <f t="shared" si="10"/>
        <v>85.8</v>
      </c>
    </row>
    <row r="23" spans="1:74" x14ac:dyDescent="0.2">
      <c r="A23" s="45">
        <v>16</v>
      </c>
      <c r="B23" s="45" t="s">
        <v>222</v>
      </c>
      <c r="C23" s="45" t="s">
        <v>121</v>
      </c>
      <c r="D23" s="46" t="s">
        <v>65</v>
      </c>
      <c r="E23" s="62" t="str">
        <f>DNS!I26</f>
        <v>ISNA SAHARA SEPTIANI</v>
      </c>
      <c r="F23" s="62" t="str">
        <f>DNS!K26</f>
        <v>Tangerang Selatan, 26 September 2011</v>
      </c>
      <c r="G23" s="47">
        <v>90</v>
      </c>
      <c r="H23" s="47">
        <v>90</v>
      </c>
      <c r="I23" s="47">
        <v>90</v>
      </c>
      <c r="J23" s="47">
        <v>87</v>
      </c>
      <c r="K23" s="47">
        <v>90</v>
      </c>
      <c r="L23" s="48">
        <v>85</v>
      </c>
      <c r="M23" s="48">
        <v>85</v>
      </c>
      <c r="N23" s="48">
        <v>88</v>
      </c>
      <c r="O23" s="48">
        <v>89</v>
      </c>
      <c r="P23" s="48">
        <v>92</v>
      </c>
      <c r="Q23" s="49">
        <v>82</v>
      </c>
      <c r="R23" s="49">
        <v>85</v>
      </c>
      <c r="S23" s="49">
        <v>88</v>
      </c>
      <c r="T23" s="49">
        <v>91</v>
      </c>
      <c r="U23" s="49">
        <v>92</v>
      </c>
      <c r="V23" s="50">
        <v>83</v>
      </c>
      <c r="W23" s="50">
        <v>83</v>
      </c>
      <c r="X23" s="50">
        <v>89</v>
      </c>
      <c r="Y23" s="50">
        <v>91</v>
      </c>
      <c r="Z23" s="50">
        <v>90</v>
      </c>
      <c r="AA23" s="51">
        <v>74</v>
      </c>
      <c r="AB23" s="51">
        <v>84</v>
      </c>
      <c r="AC23" s="51">
        <v>89</v>
      </c>
      <c r="AD23" s="51">
        <v>92</v>
      </c>
      <c r="AE23" s="51">
        <v>90</v>
      </c>
      <c r="AF23" s="52">
        <v>82</v>
      </c>
      <c r="AG23" s="52">
        <v>89</v>
      </c>
      <c r="AH23" s="52">
        <v>86</v>
      </c>
      <c r="AI23" s="52">
        <v>94</v>
      </c>
      <c r="AJ23" s="52">
        <v>92</v>
      </c>
      <c r="AK23" s="53">
        <v>75</v>
      </c>
      <c r="AL23" s="53">
        <v>86</v>
      </c>
      <c r="AM23" s="53">
        <v>86</v>
      </c>
      <c r="AN23" s="53">
        <v>91</v>
      </c>
      <c r="AO23" s="53">
        <v>90</v>
      </c>
      <c r="AP23" s="54">
        <v>85</v>
      </c>
      <c r="AQ23" s="54">
        <v>86</v>
      </c>
      <c r="AR23" s="54">
        <v>88</v>
      </c>
      <c r="AS23" s="54">
        <v>88</v>
      </c>
      <c r="AT23" s="54">
        <v>90</v>
      </c>
      <c r="AU23" s="55">
        <v>80</v>
      </c>
      <c r="AV23" s="55">
        <v>85</v>
      </c>
      <c r="AW23" s="55">
        <v>90</v>
      </c>
      <c r="AX23" s="55">
        <v>90</v>
      </c>
      <c r="AY23" s="55">
        <v>90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56">
        <f t="shared" si="0"/>
        <v>89.4</v>
      </c>
      <c r="BK23" s="56">
        <f t="shared" si="1"/>
        <v>87.8</v>
      </c>
      <c r="BL23" s="56">
        <f t="shared" si="2"/>
        <v>87.6</v>
      </c>
      <c r="BM23" s="56">
        <f t="shared" si="3"/>
        <v>87.2</v>
      </c>
      <c r="BN23" s="56">
        <f t="shared" si="4"/>
        <v>85.8</v>
      </c>
      <c r="BO23" s="56">
        <f t="shared" si="5"/>
        <v>88.6</v>
      </c>
      <c r="BP23" s="56">
        <f t="shared" si="6"/>
        <v>85.6</v>
      </c>
      <c r="BQ23" s="56">
        <f t="shared" si="7"/>
        <v>87.4</v>
      </c>
      <c r="BR23" s="56">
        <f t="shared" si="8"/>
        <v>87</v>
      </c>
      <c r="BS23" s="56">
        <v>0</v>
      </c>
      <c r="BT23" s="56">
        <v>0</v>
      </c>
      <c r="BU23" s="56">
        <f t="shared" si="9"/>
        <v>786.4</v>
      </c>
      <c r="BV23" s="57">
        <f t="shared" si="10"/>
        <v>87.37777777777778</v>
      </c>
    </row>
    <row r="24" spans="1:74" x14ac:dyDescent="0.2">
      <c r="A24" s="45">
        <v>17</v>
      </c>
      <c r="B24" s="45" t="s">
        <v>223</v>
      </c>
      <c r="C24" s="45" t="s">
        <v>122</v>
      </c>
      <c r="D24" s="46" t="s">
        <v>66</v>
      </c>
      <c r="E24" s="62" t="str">
        <f>DNS!I27</f>
        <v>KEISHA NOVIA PUTRI</v>
      </c>
      <c r="F24" s="62" t="str">
        <f>DNS!K27</f>
        <v>Tangerang Selatan, 05 November 2011</v>
      </c>
      <c r="G24" s="47">
        <v>80</v>
      </c>
      <c r="H24" s="47">
        <v>84</v>
      </c>
      <c r="I24" s="47">
        <v>88</v>
      </c>
      <c r="J24" s="47">
        <v>81</v>
      </c>
      <c r="K24" s="47">
        <v>85</v>
      </c>
      <c r="L24" s="48">
        <v>90</v>
      </c>
      <c r="M24" s="48">
        <v>81</v>
      </c>
      <c r="N24" s="48">
        <v>81</v>
      </c>
      <c r="O24" s="48">
        <v>81</v>
      </c>
      <c r="P24" s="48">
        <v>85</v>
      </c>
      <c r="Q24" s="49">
        <v>71</v>
      </c>
      <c r="R24" s="49">
        <v>82</v>
      </c>
      <c r="S24" s="49">
        <v>81</v>
      </c>
      <c r="T24" s="49">
        <v>82</v>
      </c>
      <c r="U24" s="49">
        <v>84</v>
      </c>
      <c r="V24" s="50">
        <v>87</v>
      </c>
      <c r="W24" s="50">
        <v>76</v>
      </c>
      <c r="X24" s="50">
        <v>80</v>
      </c>
      <c r="Y24" s="50">
        <v>81</v>
      </c>
      <c r="Z24" s="50">
        <v>84</v>
      </c>
      <c r="AA24" s="51">
        <v>78</v>
      </c>
      <c r="AB24" s="51">
        <v>77</v>
      </c>
      <c r="AC24" s="51">
        <v>81</v>
      </c>
      <c r="AD24" s="51">
        <v>82</v>
      </c>
      <c r="AE24" s="51">
        <v>84</v>
      </c>
      <c r="AF24" s="52">
        <v>82</v>
      </c>
      <c r="AG24" s="52">
        <v>77</v>
      </c>
      <c r="AH24" s="52">
        <v>80</v>
      </c>
      <c r="AI24" s="52">
        <v>81</v>
      </c>
      <c r="AJ24" s="52">
        <v>85</v>
      </c>
      <c r="AK24" s="53">
        <v>80</v>
      </c>
      <c r="AL24" s="53">
        <v>80</v>
      </c>
      <c r="AM24" s="53">
        <v>81</v>
      </c>
      <c r="AN24" s="53">
        <v>82</v>
      </c>
      <c r="AO24" s="53">
        <v>85</v>
      </c>
      <c r="AP24" s="54">
        <v>80</v>
      </c>
      <c r="AQ24" s="54">
        <v>88</v>
      </c>
      <c r="AR24" s="54">
        <v>86</v>
      </c>
      <c r="AS24" s="54">
        <v>86</v>
      </c>
      <c r="AT24" s="54">
        <v>88</v>
      </c>
      <c r="AU24" s="55">
        <v>70</v>
      </c>
      <c r="AV24" s="55">
        <v>76</v>
      </c>
      <c r="AW24" s="55">
        <v>89</v>
      </c>
      <c r="AX24" s="55">
        <v>75</v>
      </c>
      <c r="AY24" s="55">
        <v>85</v>
      </c>
      <c r="AZ24" s="45">
        <v>0</v>
      </c>
      <c r="BA24" s="45">
        <v>0</v>
      </c>
      <c r="BB24" s="45">
        <v>0</v>
      </c>
      <c r="BC24" s="45">
        <v>0</v>
      </c>
      <c r="BD24" s="45">
        <v>0</v>
      </c>
      <c r="BE24" s="45">
        <v>0</v>
      </c>
      <c r="BF24" s="45">
        <v>0</v>
      </c>
      <c r="BG24" s="45">
        <v>0</v>
      </c>
      <c r="BH24" s="45">
        <v>0</v>
      </c>
      <c r="BI24" s="45">
        <v>0</v>
      </c>
      <c r="BJ24" s="56">
        <f t="shared" si="0"/>
        <v>83.6</v>
      </c>
      <c r="BK24" s="56">
        <f t="shared" si="1"/>
        <v>83.6</v>
      </c>
      <c r="BL24" s="56">
        <f t="shared" si="2"/>
        <v>80</v>
      </c>
      <c r="BM24" s="56">
        <f t="shared" si="3"/>
        <v>81.599999999999994</v>
      </c>
      <c r="BN24" s="56">
        <f t="shared" si="4"/>
        <v>80.400000000000006</v>
      </c>
      <c r="BO24" s="56">
        <f t="shared" si="5"/>
        <v>81</v>
      </c>
      <c r="BP24" s="56">
        <f t="shared" si="6"/>
        <v>81.599999999999994</v>
      </c>
      <c r="BQ24" s="56">
        <f t="shared" si="7"/>
        <v>85.6</v>
      </c>
      <c r="BR24" s="56">
        <f t="shared" si="8"/>
        <v>79</v>
      </c>
      <c r="BS24" s="56">
        <v>0</v>
      </c>
      <c r="BT24" s="56">
        <v>0</v>
      </c>
      <c r="BU24" s="56">
        <f t="shared" si="9"/>
        <v>736.4</v>
      </c>
      <c r="BV24" s="57">
        <f t="shared" si="10"/>
        <v>81.822222222222223</v>
      </c>
    </row>
    <row r="25" spans="1:74" x14ac:dyDescent="0.2">
      <c r="A25" s="45">
        <v>18</v>
      </c>
      <c r="B25" s="45" t="s">
        <v>224</v>
      </c>
      <c r="C25" s="45" t="s">
        <v>123</v>
      </c>
      <c r="D25" s="46" t="s">
        <v>67</v>
      </c>
      <c r="E25" s="62" t="str">
        <f>DNS!I28</f>
        <v>MUHAMAD ADITYA</v>
      </c>
      <c r="F25" s="62" t="str">
        <f>DNS!K28</f>
        <v>Tangerang Selatan, 05 Maret 2012</v>
      </c>
      <c r="G25" s="47">
        <v>70</v>
      </c>
      <c r="H25" s="47">
        <v>80</v>
      </c>
      <c r="I25" s="47">
        <v>88</v>
      </c>
      <c r="J25" s="47">
        <v>82</v>
      </c>
      <c r="K25" s="47">
        <v>85</v>
      </c>
      <c r="L25" s="48">
        <v>75</v>
      </c>
      <c r="M25" s="48">
        <v>79</v>
      </c>
      <c r="N25" s="48">
        <v>80</v>
      </c>
      <c r="O25" s="48">
        <v>81</v>
      </c>
      <c r="P25" s="48">
        <v>84</v>
      </c>
      <c r="Q25" s="49">
        <v>67</v>
      </c>
      <c r="R25" s="49">
        <v>79</v>
      </c>
      <c r="S25" s="49">
        <v>80</v>
      </c>
      <c r="T25" s="49">
        <v>81</v>
      </c>
      <c r="U25" s="49">
        <v>84</v>
      </c>
      <c r="V25" s="50">
        <v>77</v>
      </c>
      <c r="W25" s="50">
        <v>76</v>
      </c>
      <c r="X25" s="50">
        <v>80</v>
      </c>
      <c r="Y25" s="50">
        <v>80</v>
      </c>
      <c r="Z25" s="50">
        <v>85</v>
      </c>
      <c r="AA25" s="51">
        <v>67</v>
      </c>
      <c r="AB25" s="51">
        <v>76</v>
      </c>
      <c r="AC25" s="51">
        <v>80</v>
      </c>
      <c r="AD25" s="51">
        <v>82</v>
      </c>
      <c r="AE25" s="51">
        <v>85</v>
      </c>
      <c r="AF25" s="52">
        <v>69</v>
      </c>
      <c r="AG25" s="52">
        <v>75</v>
      </c>
      <c r="AH25" s="52">
        <v>84</v>
      </c>
      <c r="AI25" s="52">
        <v>81</v>
      </c>
      <c r="AJ25" s="52">
        <v>85</v>
      </c>
      <c r="AK25" s="53">
        <v>65</v>
      </c>
      <c r="AL25" s="53">
        <v>78</v>
      </c>
      <c r="AM25" s="53">
        <v>81</v>
      </c>
      <c r="AN25" s="53">
        <v>81</v>
      </c>
      <c r="AO25" s="53">
        <v>85</v>
      </c>
      <c r="AP25" s="54">
        <v>75</v>
      </c>
      <c r="AQ25" s="54">
        <v>86</v>
      </c>
      <c r="AR25" s="54">
        <v>87</v>
      </c>
      <c r="AS25" s="54">
        <v>87</v>
      </c>
      <c r="AT25" s="54">
        <v>89</v>
      </c>
      <c r="AU25" s="55">
        <v>70</v>
      </c>
      <c r="AV25" s="55">
        <v>75</v>
      </c>
      <c r="AW25" s="55">
        <v>86</v>
      </c>
      <c r="AX25" s="55">
        <v>81</v>
      </c>
      <c r="AY25" s="55">
        <v>85</v>
      </c>
      <c r="AZ25" s="45">
        <v>0</v>
      </c>
      <c r="BA25" s="45">
        <v>0</v>
      </c>
      <c r="BB25" s="45">
        <v>0</v>
      </c>
      <c r="BC25" s="45">
        <v>0</v>
      </c>
      <c r="BD25" s="45">
        <v>0</v>
      </c>
      <c r="BE25" s="45">
        <v>0</v>
      </c>
      <c r="BF25" s="45">
        <v>0</v>
      </c>
      <c r="BG25" s="45">
        <v>0</v>
      </c>
      <c r="BH25" s="45">
        <v>0</v>
      </c>
      <c r="BI25" s="45">
        <v>0</v>
      </c>
      <c r="BJ25" s="56">
        <f t="shared" si="0"/>
        <v>81</v>
      </c>
      <c r="BK25" s="56">
        <f t="shared" si="1"/>
        <v>79.8</v>
      </c>
      <c r="BL25" s="56">
        <f t="shared" si="2"/>
        <v>78.2</v>
      </c>
      <c r="BM25" s="56">
        <f t="shared" si="3"/>
        <v>79.599999999999994</v>
      </c>
      <c r="BN25" s="56">
        <f t="shared" si="4"/>
        <v>78</v>
      </c>
      <c r="BO25" s="56">
        <f t="shared" si="5"/>
        <v>78.8</v>
      </c>
      <c r="BP25" s="56">
        <f t="shared" si="6"/>
        <v>78</v>
      </c>
      <c r="BQ25" s="56">
        <f t="shared" si="7"/>
        <v>84.8</v>
      </c>
      <c r="BR25" s="56">
        <f t="shared" si="8"/>
        <v>79.400000000000006</v>
      </c>
      <c r="BS25" s="56">
        <v>0</v>
      </c>
      <c r="BT25" s="56">
        <v>0</v>
      </c>
      <c r="BU25" s="56">
        <f t="shared" si="9"/>
        <v>717.6</v>
      </c>
      <c r="BV25" s="57">
        <f t="shared" si="10"/>
        <v>79.733333333333334</v>
      </c>
    </row>
    <row r="26" spans="1:74" x14ac:dyDescent="0.2">
      <c r="A26" s="45">
        <v>19</v>
      </c>
      <c r="B26" s="45" t="s">
        <v>225</v>
      </c>
      <c r="C26" s="45" t="s">
        <v>124</v>
      </c>
      <c r="D26" s="46" t="s">
        <v>68</v>
      </c>
      <c r="E26" s="62" t="str">
        <f>DNS!I29</f>
        <v>MUHAMAD ALIF NUGRAHA</v>
      </c>
      <c r="F26" s="62" t="str">
        <f>DNS!K29</f>
        <v>Tangerang Selatan, 11 Januari 2012</v>
      </c>
      <c r="G26" s="47">
        <v>75</v>
      </c>
      <c r="H26" s="47">
        <v>89</v>
      </c>
      <c r="I26" s="47">
        <v>87</v>
      </c>
      <c r="J26" s="47">
        <v>80</v>
      </c>
      <c r="K26" s="47">
        <v>87</v>
      </c>
      <c r="L26" s="48">
        <v>80</v>
      </c>
      <c r="M26" s="48">
        <v>83</v>
      </c>
      <c r="N26" s="48">
        <v>80</v>
      </c>
      <c r="O26" s="48">
        <v>82</v>
      </c>
      <c r="P26" s="48">
        <v>90</v>
      </c>
      <c r="Q26" s="49">
        <v>67</v>
      </c>
      <c r="R26" s="49">
        <v>80</v>
      </c>
      <c r="S26" s="49">
        <v>80</v>
      </c>
      <c r="T26" s="49">
        <v>83</v>
      </c>
      <c r="U26" s="49">
        <v>86</v>
      </c>
      <c r="V26" s="50">
        <v>76</v>
      </c>
      <c r="W26" s="50">
        <v>79</v>
      </c>
      <c r="X26" s="50">
        <v>80</v>
      </c>
      <c r="Y26" s="50">
        <v>81</v>
      </c>
      <c r="Z26" s="50">
        <v>89</v>
      </c>
      <c r="AA26" s="51">
        <v>67</v>
      </c>
      <c r="AB26" s="51">
        <v>78</v>
      </c>
      <c r="AC26" s="51">
        <v>80</v>
      </c>
      <c r="AD26" s="51">
        <v>83</v>
      </c>
      <c r="AE26" s="51">
        <v>89</v>
      </c>
      <c r="AF26" s="52">
        <v>66</v>
      </c>
      <c r="AG26" s="52">
        <v>78</v>
      </c>
      <c r="AH26" s="52">
        <v>80</v>
      </c>
      <c r="AI26" s="52">
        <v>82</v>
      </c>
      <c r="AJ26" s="52">
        <v>89</v>
      </c>
      <c r="AK26" s="53">
        <v>70</v>
      </c>
      <c r="AL26" s="53">
        <v>79</v>
      </c>
      <c r="AM26" s="53">
        <v>81</v>
      </c>
      <c r="AN26" s="53">
        <v>84</v>
      </c>
      <c r="AO26" s="53">
        <v>87</v>
      </c>
      <c r="AP26" s="54">
        <v>85</v>
      </c>
      <c r="AQ26" s="54">
        <v>87</v>
      </c>
      <c r="AR26" s="54">
        <v>88</v>
      </c>
      <c r="AS26" s="54">
        <v>88</v>
      </c>
      <c r="AT26" s="54">
        <v>91</v>
      </c>
      <c r="AU26" s="55">
        <v>70</v>
      </c>
      <c r="AV26" s="55">
        <v>82</v>
      </c>
      <c r="AW26" s="55">
        <v>85</v>
      </c>
      <c r="AX26" s="55">
        <v>79</v>
      </c>
      <c r="AY26" s="55">
        <v>86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56">
        <f t="shared" si="0"/>
        <v>83.6</v>
      </c>
      <c r="BK26" s="56">
        <f t="shared" si="1"/>
        <v>83</v>
      </c>
      <c r="BL26" s="56">
        <f t="shared" si="2"/>
        <v>79.2</v>
      </c>
      <c r="BM26" s="56">
        <f t="shared" si="3"/>
        <v>81</v>
      </c>
      <c r="BN26" s="56">
        <f t="shared" si="4"/>
        <v>79.400000000000006</v>
      </c>
      <c r="BO26" s="56">
        <f t="shared" si="5"/>
        <v>79</v>
      </c>
      <c r="BP26" s="56">
        <f t="shared" si="6"/>
        <v>80.2</v>
      </c>
      <c r="BQ26" s="56">
        <f t="shared" si="7"/>
        <v>87.8</v>
      </c>
      <c r="BR26" s="56">
        <f t="shared" si="8"/>
        <v>80.400000000000006</v>
      </c>
      <c r="BS26" s="56">
        <v>0</v>
      </c>
      <c r="BT26" s="56">
        <v>0</v>
      </c>
      <c r="BU26" s="56">
        <f t="shared" si="9"/>
        <v>733.6</v>
      </c>
      <c r="BV26" s="57">
        <f t="shared" si="10"/>
        <v>81.51111111111112</v>
      </c>
    </row>
    <row r="27" spans="1:74" x14ac:dyDescent="0.2">
      <c r="A27" s="45">
        <v>20</v>
      </c>
      <c r="B27" s="45" t="s">
        <v>226</v>
      </c>
      <c r="C27" s="45" t="s">
        <v>125</v>
      </c>
      <c r="D27" s="46" t="s">
        <v>69</v>
      </c>
      <c r="E27" s="62" t="str">
        <f>DNS!I30</f>
        <v>MUHAMAD IMAM MAULANA</v>
      </c>
      <c r="F27" s="62" t="str">
        <f>DNS!K30</f>
        <v>Tangerang Selatan, 29 Oktober 2011</v>
      </c>
      <c r="G27" s="47">
        <v>80</v>
      </c>
      <c r="H27" s="47">
        <v>84</v>
      </c>
      <c r="I27" s="47">
        <v>88</v>
      </c>
      <c r="J27" s="47">
        <v>85</v>
      </c>
      <c r="K27" s="47">
        <v>85</v>
      </c>
      <c r="L27" s="48">
        <v>65</v>
      </c>
      <c r="M27" s="48">
        <v>83</v>
      </c>
      <c r="N27" s="48">
        <v>86</v>
      </c>
      <c r="O27" s="48">
        <v>83</v>
      </c>
      <c r="P27" s="48">
        <v>85</v>
      </c>
      <c r="Q27" s="49">
        <v>73</v>
      </c>
      <c r="R27" s="49">
        <v>82</v>
      </c>
      <c r="S27" s="49">
        <v>83</v>
      </c>
      <c r="T27" s="49">
        <v>84</v>
      </c>
      <c r="U27" s="49">
        <v>86</v>
      </c>
      <c r="V27" s="50">
        <v>65</v>
      </c>
      <c r="W27" s="50">
        <v>80</v>
      </c>
      <c r="X27" s="50">
        <v>85</v>
      </c>
      <c r="Y27" s="50">
        <v>83</v>
      </c>
      <c r="Z27" s="50">
        <v>85</v>
      </c>
      <c r="AA27" s="51">
        <v>66</v>
      </c>
      <c r="AB27" s="51">
        <v>76</v>
      </c>
      <c r="AC27" s="51">
        <v>84</v>
      </c>
      <c r="AD27" s="51">
        <v>87</v>
      </c>
      <c r="AE27" s="51">
        <v>85</v>
      </c>
      <c r="AF27" s="52">
        <v>66</v>
      </c>
      <c r="AG27" s="52">
        <v>78</v>
      </c>
      <c r="AH27" s="52">
        <v>82</v>
      </c>
      <c r="AI27" s="52">
        <v>88</v>
      </c>
      <c r="AJ27" s="52">
        <v>85</v>
      </c>
      <c r="AK27" s="53">
        <v>65</v>
      </c>
      <c r="AL27" s="53">
        <v>79</v>
      </c>
      <c r="AM27" s="53">
        <v>86</v>
      </c>
      <c r="AN27" s="53">
        <v>89</v>
      </c>
      <c r="AO27" s="53">
        <v>85</v>
      </c>
      <c r="AP27" s="54">
        <v>85</v>
      </c>
      <c r="AQ27" s="54">
        <v>86</v>
      </c>
      <c r="AR27" s="54">
        <v>88</v>
      </c>
      <c r="AS27" s="54">
        <v>88</v>
      </c>
      <c r="AT27" s="54">
        <v>90</v>
      </c>
      <c r="AU27" s="55">
        <v>80</v>
      </c>
      <c r="AV27" s="55">
        <v>86</v>
      </c>
      <c r="AW27" s="55">
        <v>79</v>
      </c>
      <c r="AX27" s="55">
        <v>86</v>
      </c>
      <c r="AY27" s="55">
        <v>85</v>
      </c>
      <c r="AZ27" s="45">
        <v>0</v>
      </c>
      <c r="BA27" s="45">
        <v>0</v>
      </c>
      <c r="BB27" s="45">
        <v>0</v>
      </c>
      <c r="BC27" s="45">
        <v>0</v>
      </c>
      <c r="BD27" s="45">
        <v>0</v>
      </c>
      <c r="BE27" s="45">
        <v>0</v>
      </c>
      <c r="BF27" s="45">
        <v>0</v>
      </c>
      <c r="BG27" s="45">
        <v>0</v>
      </c>
      <c r="BH27" s="45">
        <v>0</v>
      </c>
      <c r="BI27" s="45">
        <v>0</v>
      </c>
      <c r="BJ27" s="56">
        <f t="shared" si="0"/>
        <v>84.4</v>
      </c>
      <c r="BK27" s="56">
        <f t="shared" si="1"/>
        <v>80.400000000000006</v>
      </c>
      <c r="BL27" s="56">
        <f t="shared" si="2"/>
        <v>81.599999999999994</v>
      </c>
      <c r="BM27" s="56">
        <f t="shared" si="3"/>
        <v>79.599999999999994</v>
      </c>
      <c r="BN27" s="56">
        <f t="shared" si="4"/>
        <v>79.599999999999994</v>
      </c>
      <c r="BO27" s="56">
        <f t="shared" si="5"/>
        <v>79.8</v>
      </c>
      <c r="BP27" s="56">
        <f t="shared" si="6"/>
        <v>80.8</v>
      </c>
      <c r="BQ27" s="56">
        <f t="shared" si="7"/>
        <v>87.4</v>
      </c>
      <c r="BR27" s="56">
        <f t="shared" si="8"/>
        <v>83.2</v>
      </c>
      <c r="BS27" s="56">
        <v>0</v>
      </c>
      <c r="BT27" s="56">
        <v>0</v>
      </c>
      <c r="BU27" s="56">
        <f t="shared" si="9"/>
        <v>736.80000000000007</v>
      </c>
      <c r="BV27" s="57">
        <f t="shared" si="10"/>
        <v>81.866666666666674</v>
      </c>
    </row>
    <row r="28" spans="1:74" x14ac:dyDescent="0.2">
      <c r="A28" s="45">
        <v>21</v>
      </c>
      <c r="B28" s="45" t="s">
        <v>227</v>
      </c>
      <c r="C28" s="45" t="s">
        <v>126</v>
      </c>
      <c r="D28" s="46" t="s">
        <v>70</v>
      </c>
      <c r="E28" s="62" t="str">
        <f>DNS!I31</f>
        <v>MUHAMAD PAJRI ILHAM</v>
      </c>
      <c r="F28" s="62" t="str">
        <f>DNS!K31</f>
        <v>Tangerang, 26 Maret 2011</v>
      </c>
      <c r="G28" s="47">
        <v>90</v>
      </c>
      <c r="H28" s="47">
        <v>90</v>
      </c>
      <c r="I28" s="47">
        <v>88</v>
      </c>
      <c r="J28" s="47">
        <v>85</v>
      </c>
      <c r="K28" s="47">
        <v>90</v>
      </c>
      <c r="L28" s="48">
        <v>65</v>
      </c>
      <c r="M28" s="48">
        <v>84</v>
      </c>
      <c r="N28" s="48">
        <v>84</v>
      </c>
      <c r="O28" s="48">
        <v>85</v>
      </c>
      <c r="P28" s="48">
        <v>86</v>
      </c>
      <c r="Q28" s="49">
        <v>69</v>
      </c>
      <c r="R28" s="49">
        <v>83</v>
      </c>
      <c r="S28" s="49">
        <v>83</v>
      </c>
      <c r="T28" s="49">
        <v>85</v>
      </c>
      <c r="U28" s="49">
        <v>85</v>
      </c>
      <c r="V28" s="50">
        <v>76</v>
      </c>
      <c r="W28" s="50">
        <v>78</v>
      </c>
      <c r="X28" s="50">
        <v>86</v>
      </c>
      <c r="Y28" s="50">
        <v>86</v>
      </c>
      <c r="Z28" s="50">
        <v>86</v>
      </c>
      <c r="AA28" s="51">
        <v>73</v>
      </c>
      <c r="AB28" s="51">
        <v>81</v>
      </c>
      <c r="AC28" s="51">
        <v>84</v>
      </c>
      <c r="AD28" s="51">
        <v>89</v>
      </c>
      <c r="AE28" s="51">
        <v>86</v>
      </c>
      <c r="AF28" s="52">
        <v>77</v>
      </c>
      <c r="AG28" s="52">
        <v>79</v>
      </c>
      <c r="AH28" s="52">
        <v>81</v>
      </c>
      <c r="AI28" s="52">
        <v>89</v>
      </c>
      <c r="AJ28" s="52">
        <v>85</v>
      </c>
      <c r="AK28" s="53">
        <v>70</v>
      </c>
      <c r="AL28" s="53">
        <v>83</v>
      </c>
      <c r="AM28" s="53">
        <v>83</v>
      </c>
      <c r="AN28" s="53">
        <v>89</v>
      </c>
      <c r="AO28" s="53">
        <v>86</v>
      </c>
      <c r="AP28" s="54">
        <v>85</v>
      </c>
      <c r="AQ28" s="54">
        <v>86</v>
      </c>
      <c r="AR28" s="54">
        <v>88</v>
      </c>
      <c r="AS28" s="54">
        <v>89</v>
      </c>
      <c r="AT28" s="54">
        <v>90</v>
      </c>
      <c r="AU28" s="55">
        <v>80</v>
      </c>
      <c r="AV28" s="55">
        <v>91</v>
      </c>
      <c r="AW28" s="55">
        <v>86</v>
      </c>
      <c r="AX28" s="55">
        <v>83</v>
      </c>
      <c r="AY28" s="55">
        <v>88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45">
        <v>0</v>
      </c>
      <c r="BF28" s="45">
        <v>0</v>
      </c>
      <c r="BG28" s="45">
        <v>0</v>
      </c>
      <c r="BH28" s="45">
        <v>0</v>
      </c>
      <c r="BI28" s="45">
        <v>0</v>
      </c>
      <c r="BJ28" s="56">
        <f t="shared" si="0"/>
        <v>88.6</v>
      </c>
      <c r="BK28" s="56">
        <f t="shared" si="1"/>
        <v>80.8</v>
      </c>
      <c r="BL28" s="56">
        <f t="shared" si="2"/>
        <v>81</v>
      </c>
      <c r="BM28" s="56">
        <f t="shared" si="3"/>
        <v>82.4</v>
      </c>
      <c r="BN28" s="56">
        <f t="shared" si="4"/>
        <v>82.6</v>
      </c>
      <c r="BO28" s="56">
        <f t="shared" si="5"/>
        <v>82.2</v>
      </c>
      <c r="BP28" s="56">
        <f t="shared" si="6"/>
        <v>82.2</v>
      </c>
      <c r="BQ28" s="56">
        <f t="shared" si="7"/>
        <v>87.6</v>
      </c>
      <c r="BR28" s="56">
        <f t="shared" si="8"/>
        <v>85.6</v>
      </c>
      <c r="BS28" s="56">
        <v>0</v>
      </c>
      <c r="BT28" s="56">
        <v>0</v>
      </c>
      <c r="BU28" s="56">
        <f t="shared" si="9"/>
        <v>753</v>
      </c>
      <c r="BV28" s="57">
        <f t="shared" si="10"/>
        <v>83.666666666666671</v>
      </c>
    </row>
    <row r="29" spans="1:74" x14ac:dyDescent="0.2">
      <c r="A29" s="45">
        <v>22</v>
      </c>
      <c r="B29" s="45" t="s">
        <v>228</v>
      </c>
      <c r="C29" s="45" t="s">
        <v>127</v>
      </c>
      <c r="D29" s="46" t="s">
        <v>71</v>
      </c>
      <c r="E29" s="62" t="str">
        <f>DNS!I32</f>
        <v>MUHAMAD RIZKI</v>
      </c>
      <c r="F29" s="62" t="str">
        <f>DNS!K32</f>
        <v>Tangerang Selatan, 17 Agustus 2011</v>
      </c>
      <c r="G29" s="47">
        <v>78</v>
      </c>
      <c r="H29" s="47">
        <v>78</v>
      </c>
      <c r="I29" s="47">
        <v>86</v>
      </c>
      <c r="J29" s="47">
        <v>76</v>
      </c>
      <c r="K29" s="47">
        <v>82</v>
      </c>
      <c r="L29" s="48">
        <v>75</v>
      </c>
      <c r="M29" s="48">
        <v>82</v>
      </c>
      <c r="N29" s="48">
        <v>81</v>
      </c>
      <c r="O29" s="48">
        <v>82</v>
      </c>
      <c r="P29" s="48">
        <v>85</v>
      </c>
      <c r="Q29" s="49">
        <v>67</v>
      </c>
      <c r="R29" s="49">
        <v>80</v>
      </c>
      <c r="S29" s="49">
        <v>80</v>
      </c>
      <c r="T29" s="49">
        <v>83</v>
      </c>
      <c r="U29" s="49">
        <v>83</v>
      </c>
      <c r="V29" s="50">
        <v>70</v>
      </c>
      <c r="W29" s="50">
        <v>78</v>
      </c>
      <c r="X29" s="50">
        <v>81</v>
      </c>
      <c r="Y29" s="50">
        <v>81</v>
      </c>
      <c r="Z29" s="50">
        <v>85</v>
      </c>
      <c r="AA29" s="51">
        <v>73</v>
      </c>
      <c r="AB29" s="51">
        <v>76</v>
      </c>
      <c r="AC29" s="51">
        <v>81</v>
      </c>
      <c r="AD29" s="51">
        <v>83</v>
      </c>
      <c r="AE29" s="51">
        <v>85</v>
      </c>
      <c r="AF29" s="52">
        <v>69</v>
      </c>
      <c r="AG29" s="52">
        <v>77</v>
      </c>
      <c r="AH29" s="52">
        <v>80</v>
      </c>
      <c r="AI29" s="52">
        <v>81</v>
      </c>
      <c r="AJ29" s="52">
        <v>84</v>
      </c>
      <c r="AK29" s="53">
        <v>70</v>
      </c>
      <c r="AL29" s="53">
        <v>79</v>
      </c>
      <c r="AM29" s="53">
        <v>81</v>
      </c>
      <c r="AN29" s="53">
        <v>82</v>
      </c>
      <c r="AO29" s="53">
        <v>82</v>
      </c>
      <c r="AP29" s="54">
        <v>70</v>
      </c>
      <c r="AQ29" s="54">
        <v>86</v>
      </c>
      <c r="AR29" s="54">
        <v>86</v>
      </c>
      <c r="AS29" s="54">
        <v>86</v>
      </c>
      <c r="AT29" s="54">
        <v>89</v>
      </c>
      <c r="AU29" s="55">
        <v>80</v>
      </c>
      <c r="AV29" s="55">
        <v>81</v>
      </c>
      <c r="AW29" s="55">
        <v>87</v>
      </c>
      <c r="AX29" s="55">
        <v>83</v>
      </c>
      <c r="AY29" s="55">
        <v>80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56">
        <f t="shared" si="0"/>
        <v>80</v>
      </c>
      <c r="BK29" s="56">
        <f t="shared" si="1"/>
        <v>81</v>
      </c>
      <c r="BL29" s="56">
        <f t="shared" si="2"/>
        <v>78.599999999999994</v>
      </c>
      <c r="BM29" s="56">
        <f t="shared" si="3"/>
        <v>79</v>
      </c>
      <c r="BN29" s="56">
        <f t="shared" si="4"/>
        <v>79.599999999999994</v>
      </c>
      <c r="BO29" s="56">
        <f t="shared" si="5"/>
        <v>78.2</v>
      </c>
      <c r="BP29" s="56">
        <f t="shared" si="6"/>
        <v>78.8</v>
      </c>
      <c r="BQ29" s="56">
        <f t="shared" si="7"/>
        <v>83.4</v>
      </c>
      <c r="BR29" s="56">
        <f t="shared" si="8"/>
        <v>82.2</v>
      </c>
      <c r="BS29" s="56">
        <v>0</v>
      </c>
      <c r="BT29" s="56">
        <v>0</v>
      </c>
      <c r="BU29" s="56">
        <f t="shared" si="9"/>
        <v>720.80000000000007</v>
      </c>
      <c r="BV29" s="57">
        <f t="shared" si="10"/>
        <v>80.088888888888903</v>
      </c>
    </row>
    <row r="30" spans="1:74" x14ac:dyDescent="0.2">
      <c r="A30" s="45">
        <v>23</v>
      </c>
      <c r="B30" s="45" t="s">
        <v>229</v>
      </c>
      <c r="C30" s="45" t="s">
        <v>128</v>
      </c>
      <c r="D30" s="46" t="s">
        <v>72</v>
      </c>
      <c r="E30" s="62" t="str">
        <f>DNS!I33</f>
        <v>MUHAMMAD FAJAR KAMIL</v>
      </c>
      <c r="F30" s="62" t="str">
        <f>DNS!K33</f>
        <v>Tangerang Selatan, 17 Februari 2012</v>
      </c>
      <c r="G30" s="47">
        <v>80</v>
      </c>
      <c r="H30" s="47">
        <v>87</v>
      </c>
      <c r="I30" s="47">
        <v>87</v>
      </c>
      <c r="J30" s="47">
        <v>88</v>
      </c>
      <c r="K30" s="47">
        <v>87</v>
      </c>
      <c r="L30" s="48">
        <v>65</v>
      </c>
      <c r="M30" s="48">
        <v>81</v>
      </c>
      <c r="N30" s="48">
        <v>84</v>
      </c>
      <c r="O30" s="48">
        <v>85</v>
      </c>
      <c r="P30" s="48">
        <v>86</v>
      </c>
      <c r="Q30" s="49">
        <v>70</v>
      </c>
      <c r="R30" s="49">
        <v>81</v>
      </c>
      <c r="S30" s="49">
        <v>82</v>
      </c>
      <c r="T30" s="49">
        <v>85</v>
      </c>
      <c r="U30" s="49">
        <v>85</v>
      </c>
      <c r="V30" s="50">
        <v>65</v>
      </c>
      <c r="W30" s="50">
        <v>78</v>
      </c>
      <c r="X30" s="50">
        <v>83</v>
      </c>
      <c r="Y30" s="50">
        <v>88</v>
      </c>
      <c r="Z30" s="50">
        <v>86</v>
      </c>
      <c r="AA30" s="51">
        <v>65</v>
      </c>
      <c r="AB30" s="51">
        <v>77</v>
      </c>
      <c r="AC30" s="51">
        <v>84</v>
      </c>
      <c r="AD30" s="51">
        <v>89</v>
      </c>
      <c r="AE30" s="51">
        <v>86</v>
      </c>
      <c r="AF30" s="52">
        <v>65</v>
      </c>
      <c r="AG30" s="52">
        <v>77</v>
      </c>
      <c r="AH30" s="52">
        <v>83</v>
      </c>
      <c r="AI30" s="52">
        <v>89</v>
      </c>
      <c r="AJ30" s="52">
        <v>85</v>
      </c>
      <c r="AK30" s="53">
        <v>65</v>
      </c>
      <c r="AL30" s="53">
        <v>82</v>
      </c>
      <c r="AM30" s="53">
        <v>84</v>
      </c>
      <c r="AN30" s="53">
        <v>89</v>
      </c>
      <c r="AO30" s="53">
        <v>86</v>
      </c>
      <c r="AP30" s="54">
        <v>75</v>
      </c>
      <c r="AQ30" s="54">
        <v>86</v>
      </c>
      <c r="AR30" s="54">
        <v>88</v>
      </c>
      <c r="AS30" s="54">
        <v>88</v>
      </c>
      <c r="AT30" s="54">
        <v>90</v>
      </c>
      <c r="AU30" s="55">
        <v>78</v>
      </c>
      <c r="AV30" s="55">
        <v>88</v>
      </c>
      <c r="AW30" s="55">
        <v>86</v>
      </c>
      <c r="AX30" s="55">
        <v>81</v>
      </c>
      <c r="AY30" s="55">
        <v>86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45">
        <v>0</v>
      </c>
      <c r="BF30" s="45">
        <v>0</v>
      </c>
      <c r="BG30" s="45">
        <v>0</v>
      </c>
      <c r="BH30" s="45">
        <v>0</v>
      </c>
      <c r="BI30" s="45">
        <v>0</v>
      </c>
      <c r="BJ30" s="56">
        <f t="shared" si="0"/>
        <v>85.8</v>
      </c>
      <c r="BK30" s="56">
        <f t="shared" si="1"/>
        <v>80.2</v>
      </c>
      <c r="BL30" s="56">
        <f t="shared" si="2"/>
        <v>80.599999999999994</v>
      </c>
      <c r="BM30" s="56">
        <f t="shared" si="3"/>
        <v>80</v>
      </c>
      <c r="BN30" s="56">
        <f t="shared" si="4"/>
        <v>80.2</v>
      </c>
      <c r="BO30" s="56">
        <f t="shared" si="5"/>
        <v>79.8</v>
      </c>
      <c r="BP30" s="56">
        <f t="shared" si="6"/>
        <v>81.2</v>
      </c>
      <c r="BQ30" s="56">
        <f t="shared" si="7"/>
        <v>85.4</v>
      </c>
      <c r="BR30" s="56">
        <f t="shared" si="8"/>
        <v>83.8</v>
      </c>
      <c r="BS30" s="56">
        <v>0</v>
      </c>
      <c r="BT30" s="56">
        <v>0</v>
      </c>
      <c r="BU30" s="56">
        <f t="shared" si="9"/>
        <v>737</v>
      </c>
      <c r="BV30" s="57">
        <f t="shared" si="10"/>
        <v>81.888888888888886</v>
      </c>
    </row>
    <row r="31" spans="1:74" x14ac:dyDescent="0.2">
      <c r="A31" s="45">
        <v>24</v>
      </c>
      <c r="B31" s="45" t="s">
        <v>230</v>
      </c>
      <c r="C31" s="45" t="s">
        <v>129</v>
      </c>
      <c r="D31" s="46" t="s">
        <v>73</v>
      </c>
      <c r="E31" s="62" t="str">
        <f>DNS!I34</f>
        <v>MUHAMAD FATIH THORIQUN NAZAH</v>
      </c>
      <c r="F31" s="62" t="str">
        <f>DNS!K34</f>
        <v>Tangerang Selatan, 11 Desember 2011</v>
      </c>
      <c r="G31" s="47">
        <v>85</v>
      </c>
      <c r="H31" s="47">
        <v>84</v>
      </c>
      <c r="I31" s="47">
        <v>89</v>
      </c>
      <c r="J31" s="47">
        <v>84</v>
      </c>
      <c r="K31" s="47">
        <v>90</v>
      </c>
      <c r="L31" s="48">
        <v>75</v>
      </c>
      <c r="M31" s="48">
        <v>83</v>
      </c>
      <c r="N31" s="48">
        <v>81</v>
      </c>
      <c r="O31" s="48">
        <v>83</v>
      </c>
      <c r="P31" s="48">
        <v>88</v>
      </c>
      <c r="Q31" s="49">
        <v>67</v>
      </c>
      <c r="R31" s="49">
        <v>79</v>
      </c>
      <c r="S31" s="49">
        <v>81</v>
      </c>
      <c r="T31" s="49">
        <v>83</v>
      </c>
      <c r="U31" s="49">
        <v>88</v>
      </c>
      <c r="V31" s="50">
        <v>71</v>
      </c>
      <c r="W31" s="50">
        <v>76</v>
      </c>
      <c r="X31" s="50">
        <v>80</v>
      </c>
      <c r="Y31" s="50">
        <v>83</v>
      </c>
      <c r="Z31" s="50">
        <v>88</v>
      </c>
      <c r="AA31" s="51">
        <v>74</v>
      </c>
      <c r="AB31" s="51">
        <v>77</v>
      </c>
      <c r="AC31" s="51">
        <v>80</v>
      </c>
      <c r="AD31" s="51">
        <v>84</v>
      </c>
      <c r="AE31" s="51">
        <v>88</v>
      </c>
      <c r="AF31" s="52">
        <v>71</v>
      </c>
      <c r="AG31" s="52">
        <v>76</v>
      </c>
      <c r="AH31" s="52">
        <v>81</v>
      </c>
      <c r="AI31" s="52">
        <v>85</v>
      </c>
      <c r="AJ31" s="52">
        <v>85</v>
      </c>
      <c r="AK31" s="53">
        <v>75</v>
      </c>
      <c r="AL31" s="53">
        <v>77</v>
      </c>
      <c r="AM31" s="53">
        <v>81</v>
      </c>
      <c r="AN31" s="53">
        <v>85</v>
      </c>
      <c r="AO31" s="53">
        <v>86</v>
      </c>
      <c r="AP31" s="54">
        <v>85</v>
      </c>
      <c r="AQ31" s="54">
        <v>85</v>
      </c>
      <c r="AR31" s="54">
        <v>87</v>
      </c>
      <c r="AS31" s="54">
        <v>87</v>
      </c>
      <c r="AT31" s="54">
        <v>91</v>
      </c>
      <c r="AU31" s="55">
        <v>78</v>
      </c>
      <c r="AV31" s="55">
        <v>80</v>
      </c>
      <c r="AW31" s="55">
        <v>84</v>
      </c>
      <c r="AX31" s="55">
        <v>86</v>
      </c>
      <c r="AY31" s="55">
        <v>90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45">
        <v>0</v>
      </c>
      <c r="BF31" s="45">
        <v>0</v>
      </c>
      <c r="BG31" s="45">
        <v>0</v>
      </c>
      <c r="BH31" s="45">
        <v>0</v>
      </c>
      <c r="BI31" s="45">
        <v>0</v>
      </c>
      <c r="BJ31" s="56">
        <f t="shared" si="0"/>
        <v>86.4</v>
      </c>
      <c r="BK31" s="56">
        <f t="shared" si="1"/>
        <v>82</v>
      </c>
      <c r="BL31" s="56">
        <f t="shared" si="2"/>
        <v>79.599999999999994</v>
      </c>
      <c r="BM31" s="56">
        <f t="shared" si="3"/>
        <v>79.599999999999994</v>
      </c>
      <c r="BN31" s="56">
        <f t="shared" si="4"/>
        <v>80.599999999999994</v>
      </c>
      <c r="BO31" s="56">
        <f t="shared" si="5"/>
        <v>79.599999999999994</v>
      </c>
      <c r="BP31" s="56">
        <f t="shared" si="6"/>
        <v>80.8</v>
      </c>
      <c r="BQ31" s="56">
        <f t="shared" si="7"/>
        <v>87</v>
      </c>
      <c r="BR31" s="56">
        <f t="shared" si="8"/>
        <v>83.6</v>
      </c>
      <c r="BS31" s="56">
        <v>0</v>
      </c>
      <c r="BT31" s="56">
        <v>0</v>
      </c>
      <c r="BU31" s="56">
        <f t="shared" si="9"/>
        <v>739.2</v>
      </c>
      <c r="BV31" s="57">
        <f t="shared" si="10"/>
        <v>82.13333333333334</v>
      </c>
    </row>
    <row r="32" spans="1:74" x14ac:dyDescent="0.2">
      <c r="A32" s="45">
        <v>25</v>
      </c>
      <c r="B32" s="45" t="s">
        <v>231</v>
      </c>
      <c r="C32" s="45" t="s">
        <v>130</v>
      </c>
      <c r="D32" s="46" t="s">
        <v>74</v>
      </c>
      <c r="E32" s="62" t="str">
        <f>DNS!I35</f>
        <v>MUHAMMAD SARI</v>
      </c>
      <c r="F32" s="62" t="str">
        <f>DNS!K35</f>
        <v>Tangerang Selatan, 30 September 2011</v>
      </c>
      <c r="G32" s="47">
        <v>78</v>
      </c>
      <c r="H32" s="47">
        <v>85</v>
      </c>
      <c r="I32" s="47">
        <v>86</v>
      </c>
      <c r="J32" s="47">
        <v>81</v>
      </c>
      <c r="K32" s="47">
        <v>85</v>
      </c>
      <c r="L32" s="48">
        <v>80</v>
      </c>
      <c r="M32" s="48">
        <v>83</v>
      </c>
      <c r="N32" s="48">
        <v>81</v>
      </c>
      <c r="O32" s="48">
        <v>83</v>
      </c>
      <c r="P32" s="48">
        <v>90</v>
      </c>
      <c r="Q32" s="49">
        <v>84</v>
      </c>
      <c r="R32" s="49">
        <v>80</v>
      </c>
      <c r="S32" s="49">
        <v>81</v>
      </c>
      <c r="T32" s="49">
        <v>85</v>
      </c>
      <c r="U32" s="49">
        <v>90</v>
      </c>
      <c r="V32" s="50">
        <v>82</v>
      </c>
      <c r="W32" s="50">
        <v>77</v>
      </c>
      <c r="X32" s="50">
        <v>80</v>
      </c>
      <c r="Y32" s="50">
        <v>82</v>
      </c>
      <c r="Z32" s="50">
        <v>89</v>
      </c>
      <c r="AA32" s="51">
        <v>70</v>
      </c>
      <c r="AB32" s="51">
        <v>77</v>
      </c>
      <c r="AC32" s="51">
        <v>81</v>
      </c>
      <c r="AD32" s="51">
        <v>83</v>
      </c>
      <c r="AE32" s="51">
        <v>89</v>
      </c>
      <c r="AF32" s="52">
        <v>76</v>
      </c>
      <c r="AG32" s="52">
        <v>77</v>
      </c>
      <c r="AH32" s="52">
        <v>82</v>
      </c>
      <c r="AI32" s="52">
        <v>80</v>
      </c>
      <c r="AJ32" s="52">
        <v>89</v>
      </c>
      <c r="AK32" s="53">
        <v>70</v>
      </c>
      <c r="AL32" s="53">
        <v>80</v>
      </c>
      <c r="AM32" s="53">
        <v>82</v>
      </c>
      <c r="AN32" s="53">
        <v>82</v>
      </c>
      <c r="AO32" s="53">
        <v>87</v>
      </c>
      <c r="AP32" s="54">
        <v>85</v>
      </c>
      <c r="AQ32" s="54">
        <v>85</v>
      </c>
      <c r="AR32" s="54">
        <v>88</v>
      </c>
      <c r="AS32" s="54">
        <v>88</v>
      </c>
      <c r="AT32" s="54">
        <v>90</v>
      </c>
      <c r="AU32" s="55">
        <v>75</v>
      </c>
      <c r="AV32" s="55">
        <v>75</v>
      </c>
      <c r="AW32" s="55">
        <v>85</v>
      </c>
      <c r="AX32" s="55">
        <v>86</v>
      </c>
      <c r="AY32" s="55">
        <v>85</v>
      </c>
      <c r="AZ32" s="45">
        <v>0</v>
      </c>
      <c r="BA32" s="45">
        <v>0</v>
      </c>
      <c r="BB32" s="45">
        <v>0</v>
      </c>
      <c r="BC32" s="45">
        <v>0</v>
      </c>
      <c r="BD32" s="45">
        <v>0</v>
      </c>
      <c r="BE32" s="45">
        <v>0</v>
      </c>
      <c r="BF32" s="45">
        <v>0</v>
      </c>
      <c r="BG32" s="45">
        <v>0</v>
      </c>
      <c r="BH32" s="45">
        <v>0</v>
      </c>
      <c r="BI32" s="45">
        <v>0</v>
      </c>
      <c r="BJ32" s="56">
        <f t="shared" si="0"/>
        <v>83</v>
      </c>
      <c r="BK32" s="56">
        <f t="shared" si="1"/>
        <v>83.4</v>
      </c>
      <c r="BL32" s="56">
        <f t="shared" si="2"/>
        <v>84</v>
      </c>
      <c r="BM32" s="56">
        <f t="shared" si="3"/>
        <v>82</v>
      </c>
      <c r="BN32" s="56">
        <f t="shared" si="4"/>
        <v>80</v>
      </c>
      <c r="BO32" s="56">
        <f t="shared" si="5"/>
        <v>80.8</v>
      </c>
      <c r="BP32" s="56">
        <f t="shared" si="6"/>
        <v>80.2</v>
      </c>
      <c r="BQ32" s="56">
        <f t="shared" si="7"/>
        <v>87.2</v>
      </c>
      <c r="BR32" s="56">
        <f t="shared" si="8"/>
        <v>81.2</v>
      </c>
      <c r="BS32" s="56">
        <v>0</v>
      </c>
      <c r="BT32" s="56">
        <v>0</v>
      </c>
      <c r="BU32" s="56">
        <f t="shared" si="9"/>
        <v>741.80000000000007</v>
      </c>
      <c r="BV32" s="57">
        <f t="shared" si="10"/>
        <v>82.422222222222231</v>
      </c>
    </row>
    <row r="33" spans="1:74" x14ac:dyDescent="0.2">
      <c r="A33" s="45">
        <v>26</v>
      </c>
      <c r="B33" s="45" t="s">
        <v>232</v>
      </c>
      <c r="C33" s="45" t="s">
        <v>131</v>
      </c>
      <c r="D33" s="46" t="s">
        <v>75</v>
      </c>
      <c r="E33" s="62" t="str">
        <f>DNS!I36</f>
        <v>NIDA SYAFFANA</v>
      </c>
      <c r="F33" s="62" t="str">
        <f>DNS!K36</f>
        <v>Tangerang Selatan, 25 September 2012</v>
      </c>
      <c r="G33" s="47">
        <v>90</v>
      </c>
      <c r="H33" s="47">
        <v>90</v>
      </c>
      <c r="I33" s="47">
        <v>87</v>
      </c>
      <c r="J33" s="47">
        <v>89</v>
      </c>
      <c r="K33" s="47">
        <v>85</v>
      </c>
      <c r="L33" s="48">
        <v>80</v>
      </c>
      <c r="M33" s="48">
        <v>83</v>
      </c>
      <c r="N33" s="48">
        <v>88</v>
      </c>
      <c r="O33" s="48">
        <v>88</v>
      </c>
      <c r="P33" s="48">
        <v>91</v>
      </c>
      <c r="Q33" s="49">
        <v>78</v>
      </c>
      <c r="R33" s="49">
        <v>82</v>
      </c>
      <c r="S33" s="49">
        <v>87</v>
      </c>
      <c r="T33" s="49">
        <v>88</v>
      </c>
      <c r="U33" s="49">
        <v>91</v>
      </c>
      <c r="V33" s="50">
        <v>79</v>
      </c>
      <c r="W33" s="50">
        <v>80</v>
      </c>
      <c r="X33" s="50">
        <v>87</v>
      </c>
      <c r="Y33" s="50">
        <v>89</v>
      </c>
      <c r="Z33" s="50">
        <v>91</v>
      </c>
      <c r="AA33" s="51">
        <v>82</v>
      </c>
      <c r="AB33" s="51">
        <v>79</v>
      </c>
      <c r="AC33" s="51">
        <v>88</v>
      </c>
      <c r="AD33" s="51">
        <v>90</v>
      </c>
      <c r="AE33" s="51">
        <v>91</v>
      </c>
      <c r="AF33" s="52">
        <v>73</v>
      </c>
      <c r="AG33" s="52">
        <v>77</v>
      </c>
      <c r="AH33" s="52">
        <v>88</v>
      </c>
      <c r="AI33" s="52">
        <v>90</v>
      </c>
      <c r="AJ33" s="52">
        <v>91</v>
      </c>
      <c r="AK33" s="53">
        <v>70</v>
      </c>
      <c r="AL33" s="53">
        <v>82</v>
      </c>
      <c r="AM33" s="53">
        <v>88</v>
      </c>
      <c r="AN33" s="53">
        <v>90</v>
      </c>
      <c r="AO33" s="53">
        <v>90</v>
      </c>
      <c r="AP33" s="54">
        <v>85</v>
      </c>
      <c r="AQ33" s="54">
        <v>88</v>
      </c>
      <c r="AR33" s="54">
        <v>88</v>
      </c>
      <c r="AS33" s="54">
        <v>88</v>
      </c>
      <c r="AT33" s="54">
        <v>90</v>
      </c>
      <c r="AU33" s="55">
        <v>80</v>
      </c>
      <c r="AV33" s="55">
        <v>86</v>
      </c>
      <c r="AW33" s="55">
        <v>88</v>
      </c>
      <c r="AX33" s="55">
        <v>81</v>
      </c>
      <c r="AY33" s="55">
        <v>85</v>
      </c>
      <c r="AZ33" s="45">
        <v>0</v>
      </c>
      <c r="BA33" s="45">
        <v>0</v>
      </c>
      <c r="BB33" s="45">
        <v>0</v>
      </c>
      <c r="BC33" s="45">
        <v>0</v>
      </c>
      <c r="BD33" s="45">
        <v>0</v>
      </c>
      <c r="BE33" s="45">
        <v>0</v>
      </c>
      <c r="BF33" s="45">
        <v>0</v>
      </c>
      <c r="BG33" s="45">
        <v>0</v>
      </c>
      <c r="BH33" s="45">
        <v>0</v>
      </c>
      <c r="BI33" s="45">
        <v>0</v>
      </c>
      <c r="BJ33" s="56">
        <f t="shared" si="0"/>
        <v>88.2</v>
      </c>
      <c r="BK33" s="56">
        <f t="shared" si="1"/>
        <v>86</v>
      </c>
      <c r="BL33" s="56">
        <f t="shared" si="2"/>
        <v>85.2</v>
      </c>
      <c r="BM33" s="56">
        <f t="shared" si="3"/>
        <v>85.2</v>
      </c>
      <c r="BN33" s="56">
        <f t="shared" si="4"/>
        <v>86</v>
      </c>
      <c r="BO33" s="56">
        <f t="shared" si="5"/>
        <v>83.8</v>
      </c>
      <c r="BP33" s="56">
        <f t="shared" si="6"/>
        <v>84</v>
      </c>
      <c r="BQ33" s="56">
        <f t="shared" si="7"/>
        <v>87.8</v>
      </c>
      <c r="BR33" s="56">
        <f t="shared" si="8"/>
        <v>84</v>
      </c>
      <c r="BS33" s="56">
        <v>0</v>
      </c>
      <c r="BT33" s="56">
        <v>0</v>
      </c>
      <c r="BU33" s="56">
        <f t="shared" si="9"/>
        <v>770.19999999999993</v>
      </c>
      <c r="BV33" s="57">
        <f t="shared" si="10"/>
        <v>85.577777777777769</v>
      </c>
    </row>
    <row r="34" spans="1:74" x14ac:dyDescent="0.2">
      <c r="A34" s="45">
        <v>27</v>
      </c>
      <c r="B34" s="45" t="s">
        <v>233</v>
      </c>
      <c r="C34" s="45" t="s">
        <v>132</v>
      </c>
      <c r="D34" s="46" t="s">
        <v>76</v>
      </c>
      <c r="E34" s="62" t="str">
        <f>DNS!I37</f>
        <v>REYHAN AL AMAHRUS</v>
      </c>
      <c r="F34" s="62" t="str">
        <f>DNS!K37</f>
        <v>Tangerang, 17 Oktober 2010</v>
      </c>
      <c r="G34" s="47">
        <v>78</v>
      </c>
      <c r="H34" s="47">
        <v>88</v>
      </c>
      <c r="I34" s="47">
        <v>89</v>
      </c>
      <c r="J34" s="47">
        <v>80</v>
      </c>
      <c r="K34" s="47">
        <v>85</v>
      </c>
      <c r="L34" s="48">
        <v>85</v>
      </c>
      <c r="M34" s="48">
        <v>85</v>
      </c>
      <c r="N34" s="48">
        <v>81</v>
      </c>
      <c r="O34" s="48">
        <v>82</v>
      </c>
      <c r="P34" s="48">
        <v>85</v>
      </c>
      <c r="Q34" s="49">
        <v>83</v>
      </c>
      <c r="R34" s="49">
        <v>82</v>
      </c>
      <c r="S34" s="49">
        <v>80</v>
      </c>
      <c r="T34" s="49">
        <v>83</v>
      </c>
      <c r="U34" s="49">
        <v>86</v>
      </c>
      <c r="V34" s="50">
        <v>75</v>
      </c>
      <c r="W34" s="50">
        <v>80</v>
      </c>
      <c r="X34" s="50">
        <v>80</v>
      </c>
      <c r="Y34" s="50">
        <v>81</v>
      </c>
      <c r="Z34" s="50">
        <v>86</v>
      </c>
      <c r="AA34" s="51">
        <v>67</v>
      </c>
      <c r="AB34" s="51">
        <v>81</v>
      </c>
      <c r="AC34" s="51">
        <v>80</v>
      </c>
      <c r="AD34" s="51">
        <v>83</v>
      </c>
      <c r="AE34" s="51">
        <v>86</v>
      </c>
      <c r="AF34" s="52">
        <v>75</v>
      </c>
      <c r="AG34" s="52">
        <v>81</v>
      </c>
      <c r="AH34" s="52">
        <v>81</v>
      </c>
      <c r="AI34" s="52">
        <v>81</v>
      </c>
      <c r="AJ34" s="52">
        <v>86</v>
      </c>
      <c r="AK34" s="53">
        <v>70</v>
      </c>
      <c r="AL34" s="53">
        <v>83</v>
      </c>
      <c r="AM34" s="53">
        <v>80</v>
      </c>
      <c r="AN34" s="53">
        <v>84</v>
      </c>
      <c r="AO34" s="53">
        <v>96</v>
      </c>
      <c r="AP34" s="54">
        <v>70</v>
      </c>
      <c r="AQ34" s="54">
        <v>87</v>
      </c>
      <c r="AR34" s="54">
        <v>88</v>
      </c>
      <c r="AS34" s="54">
        <v>88</v>
      </c>
      <c r="AT34" s="54">
        <v>90</v>
      </c>
      <c r="AU34" s="55">
        <v>80</v>
      </c>
      <c r="AV34" s="55">
        <v>83</v>
      </c>
      <c r="AW34" s="55">
        <v>86</v>
      </c>
      <c r="AX34" s="55">
        <v>86</v>
      </c>
      <c r="AY34" s="55">
        <v>80</v>
      </c>
      <c r="AZ34" s="45">
        <v>0</v>
      </c>
      <c r="BA34" s="45">
        <v>0</v>
      </c>
      <c r="BB34" s="45">
        <v>0</v>
      </c>
      <c r="BC34" s="45">
        <v>0</v>
      </c>
      <c r="BD34" s="45">
        <v>0</v>
      </c>
      <c r="BE34" s="45">
        <v>0</v>
      </c>
      <c r="BF34" s="45">
        <v>0</v>
      </c>
      <c r="BG34" s="45">
        <v>0</v>
      </c>
      <c r="BH34" s="45">
        <v>0</v>
      </c>
      <c r="BI34" s="45">
        <v>0</v>
      </c>
      <c r="BJ34" s="56">
        <f t="shared" si="0"/>
        <v>84</v>
      </c>
      <c r="BK34" s="56">
        <f t="shared" si="1"/>
        <v>83.6</v>
      </c>
      <c r="BL34" s="56">
        <f t="shared" si="2"/>
        <v>82.8</v>
      </c>
      <c r="BM34" s="56">
        <f t="shared" si="3"/>
        <v>80.400000000000006</v>
      </c>
      <c r="BN34" s="56">
        <f t="shared" si="4"/>
        <v>79.400000000000006</v>
      </c>
      <c r="BO34" s="56">
        <f t="shared" si="5"/>
        <v>80.8</v>
      </c>
      <c r="BP34" s="56">
        <f t="shared" si="6"/>
        <v>82.6</v>
      </c>
      <c r="BQ34" s="56">
        <f t="shared" si="7"/>
        <v>84.6</v>
      </c>
      <c r="BR34" s="56">
        <f t="shared" si="8"/>
        <v>83</v>
      </c>
      <c r="BS34" s="56">
        <v>0</v>
      </c>
      <c r="BT34" s="56">
        <v>0</v>
      </c>
      <c r="BU34" s="56">
        <f t="shared" si="9"/>
        <v>741.19999999999993</v>
      </c>
      <c r="BV34" s="57">
        <f t="shared" si="10"/>
        <v>82.355555555555554</v>
      </c>
    </row>
    <row r="35" spans="1:74" x14ac:dyDescent="0.2">
      <c r="A35" s="45">
        <v>28</v>
      </c>
      <c r="B35" s="45" t="s">
        <v>234</v>
      </c>
      <c r="C35" s="45" t="s">
        <v>133</v>
      </c>
      <c r="D35" s="46" t="s">
        <v>77</v>
      </c>
      <c r="E35" s="62" t="str">
        <f>DNS!I38</f>
        <v>SURYA RAMADAN</v>
      </c>
      <c r="F35" s="62" t="str">
        <f>DNS!K38</f>
        <v>Tangerang Selatan, 22 Agustus 2011</v>
      </c>
      <c r="G35" s="47">
        <v>74</v>
      </c>
      <c r="H35" s="47">
        <v>83</v>
      </c>
      <c r="I35" s="47">
        <v>79</v>
      </c>
      <c r="J35" s="47">
        <v>76</v>
      </c>
      <c r="K35" s="47">
        <v>85</v>
      </c>
      <c r="L35" s="48">
        <v>75</v>
      </c>
      <c r="M35" s="48">
        <v>80</v>
      </c>
      <c r="N35" s="48">
        <v>78</v>
      </c>
      <c r="O35" s="48">
        <v>77</v>
      </c>
      <c r="P35" s="48">
        <v>86</v>
      </c>
      <c r="Q35" s="49">
        <v>75</v>
      </c>
      <c r="R35" s="49">
        <v>78</v>
      </c>
      <c r="S35" s="49">
        <v>78</v>
      </c>
      <c r="T35" s="49">
        <v>77</v>
      </c>
      <c r="U35" s="49">
        <v>86</v>
      </c>
      <c r="V35" s="50">
        <v>75</v>
      </c>
      <c r="W35" s="50">
        <v>78</v>
      </c>
      <c r="X35" s="50">
        <v>77</v>
      </c>
      <c r="Y35" s="50">
        <v>75</v>
      </c>
      <c r="Z35" s="50">
        <v>86</v>
      </c>
      <c r="AA35" s="51">
        <v>75</v>
      </c>
      <c r="AB35" s="51">
        <v>79</v>
      </c>
      <c r="AC35" s="51">
        <v>77</v>
      </c>
      <c r="AD35" s="51">
        <v>75</v>
      </c>
      <c r="AE35" s="51">
        <v>90</v>
      </c>
      <c r="AF35" s="52">
        <v>75</v>
      </c>
      <c r="AG35" s="52">
        <v>78</v>
      </c>
      <c r="AH35" s="52">
        <v>78</v>
      </c>
      <c r="AI35" s="52">
        <v>78</v>
      </c>
      <c r="AJ35" s="52">
        <v>86</v>
      </c>
      <c r="AK35" s="53">
        <v>78</v>
      </c>
      <c r="AL35" s="53">
        <v>78</v>
      </c>
      <c r="AM35" s="53">
        <v>78</v>
      </c>
      <c r="AN35" s="53">
        <v>77</v>
      </c>
      <c r="AO35" s="53">
        <v>87</v>
      </c>
      <c r="AP35" s="54">
        <v>85</v>
      </c>
      <c r="AQ35" s="54">
        <v>82</v>
      </c>
      <c r="AR35" s="54">
        <v>89</v>
      </c>
      <c r="AS35" s="54">
        <v>91</v>
      </c>
      <c r="AT35" s="54">
        <v>90</v>
      </c>
      <c r="AU35" s="55">
        <v>80</v>
      </c>
      <c r="AV35" s="55">
        <v>80</v>
      </c>
      <c r="AW35" s="55">
        <v>71</v>
      </c>
      <c r="AX35" s="55">
        <v>79</v>
      </c>
      <c r="AY35" s="55">
        <v>81</v>
      </c>
      <c r="AZ35" s="45">
        <v>0</v>
      </c>
      <c r="BA35" s="45">
        <v>0</v>
      </c>
      <c r="BB35" s="45">
        <v>0</v>
      </c>
      <c r="BC35" s="45">
        <v>0</v>
      </c>
      <c r="BD35" s="45">
        <v>0</v>
      </c>
      <c r="BE35" s="45">
        <v>0</v>
      </c>
      <c r="BF35" s="45">
        <v>0</v>
      </c>
      <c r="BG35" s="45">
        <v>0</v>
      </c>
      <c r="BH35" s="45">
        <v>0</v>
      </c>
      <c r="BI35" s="45">
        <v>0</v>
      </c>
      <c r="BJ35" s="56">
        <f t="shared" si="0"/>
        <v>79.400000000000006</v>
      </c>
      <c r="BK35" s="56">
        <f t="shared" si="1"/>
        <v>79.2</v>
      </c>
      <c r="BL35" s="56">
        <f t="shared" si="2"/>
        <v>78.8</v>
      </c>
      <c r="BM35" s="56">
        <f t="shared" si="3"/>
        <v>78.2</v>
      </c>
      <c r="BN35" s="56">
        <f t="shared" si="4"/>
        <v>79.2</v>
      </c>
      <c r="BO35" s="56">
        <f t="shared" si="5"/>
        <v>79</v>
      </c>
      <c r="BP35" s="56">
        <f t="shared" si="6"/>
        <v>79.599999999999994</v>
      </c>
      <c r="BQ35" s="56">
        <f t="shared" si="7"/>
        <v>87.4</v>
      </c>
      <c r="BR35" s="56">
        <f t="shared" si="8"/>
        <v>78.2</v>
      </c>
      <c r="BS35" s="56">
        <v>0</v>
      </c>
      <c r="BT35" s="56">
        <v>0</v>
      </c>
      <c r="BU35" s="56">
        <f t="shared" si="9"/>
        <v>719</v>
      </c>
      <c r="BV35" s="57">
        <f t="shared" si="10"/>
        <v>79.888888888888886</v>
      </c>
    </row>
    <row r="36" spans="1:74" x14ac:dyDescent="0.2">
      <c r="A36" s="45">
        <v>29</v>
      </c>
      <c r="B36" s="45" t="s">
        <v>235</v>
      </c>
      <c r="C36" s="45" t="s">
        <v>134</v>
      </c>
      <c r="D36" s="46" t="s">
        <v>78</v>
      </c>
      <c r="E36" s="62" t="str">
        <f>DNS!I39</f>
        <v>ABDUL HAFIZH ARRAZY</v>
      </c>
      <c r="F36" s="62" t="str">
        <f>DNS!K39</f>
        <v>Tangerang Selatan, 27 Februari 2012</v>
      </c>
      <c r="G36" s="47">
        <v>85</v>
      </c>
      <c r="H36" s="47">
        <v>82</v>
      </c>
      <c r="I36" s="47">
        <v>90</v>
      </c>
      <c r="J36" s="47">
        <v>90</v>
      </c>
      <c r="K36" s="47">
        <v>85</v>
      </c>
      <c r="L36" s="48">
        <v>65</v>
      </c>
      <c r="M36" s="48">
        <v>79</v>
      </c>
      <c r="N36" s="48">
        <v>80</v>
      </c>
      <c r="O36" s="48">
        <v>81</v>
      </c>
      <c r="P36" s="48">
        <v>82</v>
      </c>
      <c r="Q36" s="49">
        <v>65</v>
      </c>
      <c r="R36" s="49">
        <v>80</v>
      </c>
      <c r="S36" s="49">
        <v>75</v>
      </c>
      <c r="T36" s="49">
        <v>76</v>
      </c>
      <c r="U36" s="49">
        <v>85</v>
      </c>
      <c r="V36" s="50">
        <v>65</v>
      </c>
      <c r="W36" s="50">
        <v>78</v>
      </c>
      <c r="X36" s="50">
        <v>70</v>
      </c>
      <c r="Y36" s="50">
        <v>71</v>
      </c>
      <c r="Z36" s="50">
        <v>84</v>
      </c>
      <c r="AA36" s="51">
        <v>76</v>
      </c>
      <c r="AB36" s="51">
        <v>79</v>
      </c>
      <c r="AC36" s="51">
        <v>75</v>
      </c>
      <c r="AD36" s="51">
        <v>75</v>
      </c>
      <c r="AE36" s="51">
        <v>87</v>
      </c>
      <c r="AF36" s="52">
        <v>65</v>
      </c>
      <c r="AG36" s="52">
        <v>76</v>
      </c>
      <c r="AH36" s="52">
        <v>75</v>
      </c>
      <c r="AI36" s="52">
        <v>76</v>
      </c>
      <c r="AJ36" s="52">
        <v>82</v>
      </c>
      <c r="AK36" s="53">
        <v>75</v>
      </c>
      <c r="AL36" s="53">
        <v>82</v>
      </c>
      <c r="AM36" s="53">
        <v>79</v>
      </c>
      <c r="AN36" s="53">
        <v>80</v>
      </c>
      <c r="AO36" s="53">
        <v>88</v>
      </c>
      <c r="AP36" s="54">
        <v>87</v>
      </c>
      <c r="AQ36" s="54">
        <v>87</v>
      </c>
      <c r="AR36" s="54">
        <v>83</v>
      </c>
      <c r="AS36" s="54">
        <v>83</v>
      </c>
      <c r="AT36" s="54">
        <v>90</v>
      </c>
      <c r="AU36" s="55">
        <v>76</v>
      </c>
      <c r="AV36" s="55">
        <v>78</v>
      </c>
      <c r="AW36" s="55">
        <v>82</v>
      </c>
      <c r="AX36" s="55">
        <v>82</v>
      </c>
      <c r="AY36" s="55">
        <v>85</v>
      </c>
      <c r="AZ36" s="45">
        <v>0</v>
      </c>
      <c r="BA36" s="45">
        <v>0</v>
      </c>
      <c r="BB36" s="45">
        <v>0</v>
      </c>
      <c r="BC36" s="45">
        <v>0</v>
      </c>
      <c r="BD36" s="45">
        <v>0</v>
      </c>
      <c r="BE36" s="45">
        <v>0</v>
      </c>
      <c r="BF36" s="45">
        <v>0</v>
      </c>
      <c r="BG36" s="45">
        <v>0</v>
      </c>
      <c r="BH36" s="45">
        <v>0</v>
      </c>
      <c r="BI36" s="45">
        <v>0</v>
      </c>
      <c r="BJ36" s="56">
        <f t="shared" si="0"/>
        <v>86.4</v>
      </c>
      <c r="BK36" s="56">
        <f t="shared" si="1"/>
        <v>77.400000000000006</v>
      </c>
      <c r="BL36" s="56">
        <f t="shared" si="2"/>
        <v>76.2</v>
      </c>
      <c r="BM36" s="56">
        <f t="shared" si="3"/>
        <v>73.599999999999994</v>
      </c>
      <c r="BN36" s="56">
        <f t="shared" si="4"/>
        <v>78.400000000000006</v>
      </c>
      <c r="BO36" s="56">
        <f t="shared" si="5"/>
        <v>74.8</v>
      </c>
      <c r="BP36" s="56">
        <f t="shared" si="6"/>
        <v>80.8</v>
      </c>
      <c r="BQ36" s="56">
        <f t="shared" si="7"/>
        <v>86</v>
      </c>
      <c r="BR36" s="56">
        <f t="shared" si="8"/>
        <v>80.599999999999994</v>
      </c>
      <c r="BS36" s="56">
        <v>0</v>
      </c>
      <c r="BT36" s="56">
        <v>0</v>
      </c>
      <c r="BU36" s="56">
        <f t="shared" si="9"/>
        <v>714.2</v>
      </c>
      <c r="BV36" s="57">
        <f t="shared" si="10"/>
        <v>79.355555555555554</v>
      </c>
    </row>
    <row r="37" spans="1:74" x14ac:dyDescent="0.2">
      <c r="A37" s="45">
        <v>30</v>
      </c>
      <c r="B37" s="45" t="s">
        <v>236</v>
      </c>
      <c r="C37" s="45" t="s">
        <v>135</v>
      </c>
      <c r="D37" s="45" t="s">
        <v>79</v>
      </c>
      <c r="E37" s="62" t="str">
        <f>DNS!I40</f>
        <v>ACHMAD DANNIS AKBAR</v>
      </c>
      <c r="F37" s="62" t="str">
        <f>DNS!K40</f>
        <v>Tangerang Selatan, 08 September 2011</v>
      </c>
      <c r="G37" s="47">
        <v>87</v>
      </c>
      <c r="H37" s="47">
        <v>90</v>
      </c>
      <c r="I37" s="47">
        <v>91</v>
      </c>
      <c r="J37" s="47">
        <v>91</v>
      </c>
      <c r="K37" s="47">
        <v>92</v>
      </c>
      <c r="L37" s="48">
        <v>69</v>
      </c>
      <c r="M37" s="48">
        <v>83</v>
      </c>
      <c r="N37" s="48">
        <v>91</v>
      </c>
      <c r="O37" s="48">
        <v>89</v>
      </c>
      <c r="P37" s="48">
        <v>88</v>
      </c>
      <c r="Q37" s="49">
        <v>80</v>
      </c>
      <c r="R37" s="49">
        <v>88</v>
      </c>
      <c r="S37" s="49">
        <v>94</v>
      </c>
      <c r="T37" s="49">
        <v>95</v>
      </c>
      <c r="U37" s="49">
        <v>95</v>
      </c>
      <c r="V37" s="50">
        <v>70</v>
      </c>
      <c r="W37" s="50">
        <v>84</v>
      </c>
      <c r="X37" s="50">
        <v>95</v>
      </c>
      <c r="Y37" s="50">
        <v>96</v>
      </c>
      <c r="Z37" s="50">
        <v>94</v>
      </c>
      <c r="AA37" s="51">
        <v>71</v>
      </c>
      <c r="AB37" s="51">
        <v>85</v>
      </c>
      <c r="AC37" s="51">
        <v>95</v>
      </c>
      <c r="AD37" s="51">
        <v>96</v>
      </c>
      <c r="AE37" s="51">
        <v>96</v>
      </c>
      <c r="AF37" s="52">
        <v>70</v>
      </c>
      <c r="AG37" s="52">
        <v>84</v>
      </c>
      <c r="AH37" s="52">
        <v>94</v>
      </c>
      <c r="AI37" s="52">
        <v>95</v>
      </c>
      <c r="AJ37" s="52">
        <v>92</v>
      </c>
      <c r="AK37" s="53">
        <v>80</v>
      </c>
      <c r="AL37" s="53">
        <v>87</v>
      </c>
      <c r="AM37" s="53">
        <v>89</v>
      </c>
      <c r="AN37" s="53">
        <v>90</v>
      </c>
      <c r="AO37" s="53">
        <v>92</v>
      </c>
      <c r="AP37" s="54">
        <v>88</v>
      </c>
      <c r="AQ37" s="54">
        <v>89</v>
      </c>
      <c r="AR37" s="54">
        <v>84</v>
      </c>
      <c r="AS37" s="54">
        <v>84</v>
      </c>
      <c r="AT37" s="54">
        <v>94</v>
      </c>
      <c r="AU37" s="55">
        <v>75</v>
      </c>
      <c r="AV37" s="55">
        <v>86</v>
      </c>
      <c r="AW37" s="55">
        <v>82</v>
      </c>
      <c r="AX37" s="55">
        <v>82</v>
      </c>
      <c r="AY37" s="55">
        <v>88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45">
        <v>0</v>
      </c>
      <c r="BF37" s="45">
        <v>0</v>
      </c>
      <c r="BG37" s="45">
        <v>0</v>
      </c>
      <c r="BH37" s="45">
        <v>0</v>
      </c>
      <c r="BI37" s="45">
        <v>0</v>
      </c>
      <c r="BJ37" s="56">
        <f t="shared" si="0"/>
        <v>90.2</v>
      </c>
      <c r="BK37" s="56">
        <f t="shared" si="1"/>
        <v>84</v>
      </c>
      <c r="BL37" s="56">
        <f t="shared" si="2"/>
        <v>90.4</v>
      </c>
      <c r="BM37" s="56">
        <f t="shared" si="3"/>
        <v>87.8</v>
      </c>
      <c r="BN37" s="56">
        <f t="shared" si="4"/>
        <v>88.6</v>
      </c>
      <c r="BO37" s="56">
        <f t="shared" si="5"/>
        <v>87</v>
      </c>
      <c r="BP37" s="56">
        <f t="shared" si="6"/>
        <v>87.6</v>
      </c>
      <c r="BQ37" s="56">
        <f t="shared" si="7"/>
        <v>87.8</v>
      </c>
      <c r="BR37" s="56">
        <f t="shared" si="8"/>
        <v>82.6</v>
      </c>
      <c r="BS37" s="56">
        <v>0</v>
      </c>
      <c r="BT37" s="56">
        <v>0</v>
      </c>
      <c r="BU37" s="56">
        <f t="shared" si="9"/>
        <v>786</v>
      </c>
      <c r="BV37" s="57">
        <f t="shared" si="10"/>
        <v>87.333333333333329</v>
      </c>
    </row>
    <row r="38" spans="1:74" x14ac:dyDescent="0.2">
      <c r="A38" s="45">
        <v>31</v>
      </c>
      <c r="B38" s="45" t="s">
        <v>237</v>
      </c>
      <c r="C38" s="45" t="s">
        <v>136</v>
      </c>
      <c r="D38" s="46" t="s">
        <v>80</v>
      </c>
      <c r="E38" s="62" t="str">
        <f>DNS!I41</f>
        <v>AHMAD RIYADI</v>
      </c>
      <c r="F38" s="62" t="str">
        <f>DNS!K41</f>
        <v>Tangerang Selatan, 28 September 2011</v>
      </c>
      <c r="G38" s="47">
        <v>70</v>
      </c>
      <c r="H38" s="47">
        <v>84</v>
      </c>
      <c r="I38" s="47">
        <v>89</v>
      </c>
      <c r="J38" s="47">
        <v>89</v>
      </c>
      <c r="K38" s="47">
        <v>85</v>
      </c>
      <c r="L38" s="48">
        <v>65</v>
      </c>
      <c r="M38" s="48">
        <v>76</v>
      </c>
      <c r="N38" s="48">
        <v>80</v>
      </c>
      <c r="O38" s="48">
        <v>85</v>
      </c>
      <c r="P38" s="48">
        <v>78</v>
      </c>
      <c r="Q38" s="49">
        <v>65</v>
      </c>
      <c r="R38" s="49">
        <v>76</v>
      </c>
      <c r="S38" s="49">
        <v>75</v>
      </c>
      <c r="T38" s="49">
        <v>76</v>
      </c>
      <c r="U38" s="49">
        <v>80</v>
      </c>
      <c r="V38" s="50">
        <v>65</v>
      </c>
      <c r="W38" s="50">
        <v>75</v>
      </c>
      <c r="X38" s="50">
        <v>70</v>
      </c>
      <c r="Y38" s="50">
        <v>71</v>
      </c>
      <c r="Z38" s="50">
        <v>80</v>
      </c>
      <c r="AA38" s="51">
        <v>69</v>
      </c>
      <c r="AB38" s="51">
        <v>76</v>
      </c>
      <c r="AC38" s="51">
        <v>75</v>
      </c>
      <c r="AD38" s="51">
        <v>75</v>
      </c>
      <c r="AE38" s="51">
        <v>80</v>
      </c>
      <c r="AF38" s="52">
        <v>65</v>
      </c>
      <c r="AG38" s="52">
        <v>76</v>
      </c>
      <c r="AH38" s="52">
        <v>75</v>
      </c>
      <c r="AI38" s="52">
        <v>76</v>
      </c>
      <c r="AJ38" s="52">
        <v>80</v>
      </c>
      <c r="AK38" s="53">
        <v>70</v>
      </c>
      <c r="AL38" s="53">
        <v>76</v>
      </c>
      <c r="AM38" s="53">
        <v>80</v>
      </c>
      <c r="AN38" s="53">
        <v>81</v>
      </c>
      <c r="AO38" s="53">
        <v>78</v>
      </c>
      <c r="AP38" s="54">
        <v>87</v>
      </c>
      <c r="AQ38" s="54">
        <v>87</v>
      </c>
      <c r="AR38" s="54">
        <v>85</v>
      </c>
      <c r="AS38" s="54">
        <v>85</v>
      </c>
      <c r="AT38" s="54">
        <v>82</v>
      </c>
      <c r="AU38" s="55">
        <v>80</v>
      </c>
      <c r="AV38" s="55">
        <v>76</v>
      </c>
      <c r="AW38" s="55">
        <v>84</v>
      </c>
      <c r="AX38" s="55">
        <v>84</v>
      </c>
      <c r="AY38" s="55">
        <v>80</v>
      </c>
      <c r="AZ38" s="45">
        <v>0</v>
      </c>
      <c r="BA38" s="45">
        <v>0</v>
      </c>
      <c r="BB38" s="45">
        <v>0</v>
      </c>
      <c r="BC38" s="45">
        <v>0</v>
      </c>
      <c r="BD38" s="45">
        <v>0</v>
      </c>
      <c r="BE38" s="45">
        <v>0</v>
      </c>
      <c r="BF38" s="45">
        <v>0</v>
      </c>
      <c r="BG38" s="45">
        <v>0</v>
      </c>
      <c r="BH38" s="45">
        <v>0</v>
      </c>
      <c r="BI38" s="45">
        <v>0</v>
      </c>
      <c r="BJ38" s="56">
        <f t="shared" si="0"/>
        <v>83.4</v>
      </c>
      <c r="BK38" s="56">
        <f t="shared" si="1"/>
        <v>76.8</v>
      </c>
      <c r="BL38" s="56">
        <f t="shared" si="2"/>
        <v>74.400000000000006</v>
      </c>
      <c r="BM38" s="56">
        <f t="shared" si="3"/>
        <v>72.2</v>
      </c>
      <c r="BN38" s="56">
        <f t="shared" si="4"/>
        <v>75</v>
      </c>
      <c r="BO38" s="56">
        <f t="shared" si="5"/>
        <v>74.400000000000006</v>
      </c>
      <c r="BP38" s="56">
        <f t="shared" si="6"/>
        <v>77</v>
      </c>
      <c r="BQ38" s="56">
        <f t="shared" si="7"/>
        <v>85.2</v>
      </c>
      <c r="BR38" s="56">
        <f t="shared" si="8"/>
        <v>80.8</v>
      </c>
      <c r="BS38" s="56">
        <v>0</v>
      </c>
      <c r="BT38" s="56">
        <v>0</v>
      </c>
      <c r="BU38" s="56">
        <f t="shared" si="9"/>
        <v>699.2</v>
      </c>
      <c r="BV38" s="57">
        <f t="shared" si="10"/>
        <v>77.688888888888897</v>
      </c>
    </row>
    <row r="39" spans="1:74" x14ac:dyDescent="0.2">
      <c r="A39" s="45">
        <v>32</v>
      </c>
      <c r="B39" s="45" t="s">
        <v>238</v>
      </c>
      <c r="C39" s="45" t="s">
        <v>137</v>
      </c>
      <c r="D39" s="46" t="s">
        <v>81</v>
      </c>
      <c r="E39" s="62" t="str">
        <f>DNS!I42</f>
        <v>ARJUNA RIZKY NUGRAHA</v>
      </c>
      <c r="F39" s="62" t="str">
        <f>DNS!K42</f>
        <v>Tangerang Selatan, 05 Februari 2012</v>
      </c>
      <c r="G39" s="47">
        <v>75</v>
      </c>
      <c r="H39" s="47">
        <v>84</v>
      </c>
      <c r="I39" s="47">
        <v>87</v>
      </c>
      <c r="J39" s="47">
        <v>87</v>
      </c>
      <c r="K39" s="47">
        <v>87</v>
      </c>
      <c r="L39" s="48">
        <v>83</v>
      </c>
      <c r="M39" s="48">
        <v>82</v>
      </c>
      <c r="N39" s="48">
        <v>82</v>
      </c>
      <c r="O39" s="48">
        <v>82</v>
      </c>
      <c r="P39" s="48">
        <v>86</v>
      </c>
      <c r="Q39" s="49">
        <v>65</v>
      </c>
      <c r="R39" s="49">
        <v>87</v>
      </c>
      <c r="S39" s="49">
        <v>82</v>
      </c>
      <c r="T39" s="49">
        <v>83</v>
      </c>
      <c r="U39" s="49">
        <v>88</v>
      </c>
      <c r="V39" s="50">
        <v>70</v>
      </c>
      <c r="W39" s="50">
        <v>80</v>
      </c>
      <c r="X39" s="50">
        <v>82</v>
      </c>
      <c r="Y39" s="50">
        <v>83</v>
      </c>
      <c r="Z39" s="50">
        <v>86</v>
      </c>
      <c r="AA39" s="51">
        <v>71</v>
      </c>
      <c r="AB39" s="51">
        <v>83</v>
      </c>
      <c r="AC39" s="51">
        <v>83</v>
      </c>
      <c r="AD39" s="51">
        <v>84</v>
      </c>
      <c r="AE39" s="51">
        <v>92</v>
      </c>
      <c r="AF39" s="52">
        <v>66</v>
      </c>
      <c r="AG39" s="52">
        <v>82</v>
      </c>
      <c r="AH39" s="52">
        <v>83</v>
      </c>
      <c r="AI39" s="52">
        <v>84</v>
      </c>
      <c r="AJ39" s="52">
        <v>87</v>
      </c>
      <c r="AK39" s="53">
        <v>80</v>
      </c>
      <c r="AL39" s="53">
        <v>85</v>
      </c>
      <c r="AM39" s="53">
        <v>85</v>
      </c>
      <c r="AN39" s="53">
        <v>85</v>
      </c>
      <c r="AO39" s="53">
        <v>86</v>
      </c>
      <c r="AP39" s="54">
        <v>88</v>
      </c>
      <c r="AQ39" s="54">
        <v>87</v>
      </c>
      <c r="AR39" s="54">
        <v>84</v>
      </c>
      <c r="AS39" s="54">
        <v>84</v>
      </c>
      <c r="AT39" s="54">
        <v>88</v>
      </c>
      <c r="AU39" s="55">
        <v>75</v>
      </c>
      <c r="AV39" s="55">
        <v>85</v>
      </c>
      <c r="AW39" s="55">
        <v>82</v>
      </c>
      <c r="AX39" s="55">
        <v>82</v>
      </c>
      <c r="AY39" s="55">
        <v>83</v>
      </c>
      <c r="AZ39" s="45">
        <v>0</v>
      </c>
      <c r="BA39" s="45">
        <v>0</v>
      </c>
      <c r="BB39" s="45">
        <v>0</v>
      </c>
      <c r="BC39" s="45">
        <v>0</v>
      </c>
      <c r="BD39" s="45">
        <v>0</v>
      </c>
      <c r="BE39" s="45">
        <v>0</v>
      </c>
      <c r="BF39" s="45">
        <v>0</v>
      </c>
      <c r="BG39" s="45">
        <v>0</v>
      </c>
      <c r="BH39" s="45">
        <v>0</v>
      </c>
      <c r="BI39" s="45">
        <v>0</v>
      </c>
      <c r="BJ39" s="56">
        <f t="shared" si="0"/>
        <v>84</v>
      </c>
      <c r="BK39" s="56">
        <f t="shared" si="1"/>
        <v>83</v>
      </c>
      <c r="BL39" s="56">
        <f t="shared" si="2"/>
        <v>81</v>
      </c>
      <c r="BM39" s="56">
        <f t="shared" si="3"/>
        <v>80.2</v>
      </c>
      <c r="BN39" s="56">
        <f t="shared" si="4"/>
        <v>82.6</v>
      </c>
      <c r="BO39" s="56">
        <f t="shared" si="5"/>
        <v>80.400000000000006</v>
      </c>
      <c r="BP39" s="56">
        <f t="shared" si="6"/>
        <v>84.2</v>
      </c>
      <c r="BQ39" s="56">
        <f t="shared" si="7"/>
        <v>86.2</v>
      </c>
      <c r="BR39" s="56">
        <f t="shared" si="8"/>
        <v>81.400000000000006</v>
      </c>
      <c r="BS39" s="56">
        <v>0</v>
      </c>
      <c r="BT39" s="56">
        <v>0</v>
      </c>
      <c r="BU39" s="56">
        <f t="shared" si="9"/>
        <v>743</v>
      </c>
      <c r="BV39" s="57">
        <f t="shared" si="10"/>
        <v>82.555555555555557</v>
      </c>
    </row>
    <row r="40" spans="1:74" x14ac:dyDescent="0.2">
      <c r="A40" s="45">
        <v>33</v>
      </c>
      <c r="B40" s="45" t="s">
        <v>239</v>
      </c>
      <c r="C40" s="45" t="s">
        <v>164</v>
      </c>
      <c r="D40" s="46" t="s">
        <v>82</v>
      </c>
      <c r="E40" s="62" t="str">
        <f>DNS!I43</f>
        <v>DAFFA ARKANA SAPUTRA PURNOMO</v>
      </c>
      <c r="F40" s="62" t="str">
        <f>DNS!K43</f>
        <v>Jakarta, 30 Maret 2012</v>
      </c>
      <c r="G40" s="47">
        <v>80</v>
      </c>
      <c r="H40" s="47">
        <v>90</v>
      </c>
      <c r="I40" s="47">
        <v>89</v>
      </c>
      <c r="J40" s="47">
        <v>89</v>
      </c>
      <c r="K40" s="47">
        <v>92</v>
      </c>
      <c r="L40" s="48">
        <v>90</v>
      </c>
      <c r="M40" s="48">
        <v>88</v>
      </c>
      <c r="N40" s="48">
        <v>90</v>
      </c>
      <c r="O40" s="48">
        <v>87</v>
      </c>
      <c r="P40" s="48">
        <v>95</v>
      </c>
      <c r="Q40" s="49">
        <v>85</v>
      </c>
      <c r="R40" s="49">
        <v>89</v>
      </c>
      <c r="S40" s="49">
        <v>94</v>
      </c>
      <c r="T40" s="49">
        <v>95</v>
      </c>
      <c r="U40" s="49">
        <v>95</v>
      </c>
      <c r="V40" s="50">
        <v>80</v>
      </c>
      <c r="W40" s="50">
        <v>88</v>
      </c>
      <c r="X40" s="50">
        <v>95</v>
      </c>
      <c r="Y40" s="50">
        <v>94</v>
      </c>
      <c r="Z40" s="50">
        <v>95</v>
      </c>
      <c r="AA40" s="51">
        <v>89</v>
      </c>
      <c r="AB40" s="51">
        <v>89</v>
      </c>
      <c r="AC40" s="51">
        <v>95</v>
      </c>
      <c r="AD40" s="51">
        <v>95</v>
      </c>
      <c r="AE40" s="51">
        <v>96</v>
      </c>
      <c r="AF40" s="52">
        <v>73</v>
      </c>
      <c r="AG40" s="52">
        <v>89</v>
      </c>
      <c r="AH40" s="52">
        <v>94</v>
      </c>
      <c r="AI40" s="52">
        <v>94</v>
      </c>
      <c r="AJ40" s="52">
        <v>92</v>
      </c>
      <c r="AK40" s="53">
        <v>85</v>
      </c>
      <c r="AL40" s="53">
        <v>90</v>
      </c>
      <c r="AM40" s="53">
        <v>90</v>
      </c>
      <c r="AN40" s="53">
        <v>90</v>
      </c>
      <c r="AO40" s="53">
        <v>95</v>
      </c>
      <c r="AP40" s="54">
        <v>88</v>
      </c>
      <c r="AQ40" s="54">
        <v>89</v>
      </c>
      <c r="AR40" s="54">
        <v>84</v>
      </c>
      <c r="AS40" s="54">
        <v>84</v>
      </c>
      <c r="AT40" s="54">
        <v>90</v>
      </c>
      <c r="AU40" s="55">
        <v>75</v>
      </c>
      <c r="AV40" s="55">
        <v>84</v>
      </c>
      <c r="AW40" s="55">
        <v>82</v>
      </c>
      <c r="AX40" s="55">
        <v>82</v>
      </c>
      <c r="AY40" s="55">
        <v>88</v>
      </c>
      <c r="AZ40" s="45">
        <v>0</v>
      </c>
      <c r="BA40" s="45">
        <v>0</v>
      </c>
      <c r="BB40" s="45">
        <v>0</v>
      </c>
      <c r="BC40" s="45">
        <v>0</v>
      </c>
      <c r="BD40" s="45">
        <v>0</v>
      </c>
      <c r="BE40" s="45">
        <v>0</v>
      </c>
      <c r="BF40" s="45">
        <v>0</v>
      </c>
      <c r="BG40" s="45">
        <v>0</v>
      </c>
      <c r="BH40" s="45">
        <v>0</v>
      </c>
      <c r="BI40" s="45">
        <v>0</v>
      </c>
      <c r="BJ40" s="56">
        <f t="shared" si="0"/>
        <v>88</v>
      </c>
      <c r="BK40" s="56">
        <f t="shared" si="1"/>
        <v>90</v>
      </c>
      <c r="BL40" s="56">
        <f t="shared" si="2"/>
        <v>91.6</v>
      </c>
      <c r="BM40" s="56">
        <f t="shared" si="3"/>
        <v>90.4</v>
      </c>
      <c r="BN40" s="56">
        <f t="shared" si="4"/>
        <v>92.8</v>
      </c>
      <c r="BO40" s="56">
        <f t="shared" si="5"/>
        <v>88.4</v>
      </c>
      <c r="BP40" s="56">
        <f t="shared" si="6"/>
        <v>90</v>
      </c>
      <c r="BQ40" s="56">
        <f t="shared" si="7"/>
        <v>87</v>
      </c>
      <c r="BR40" s="56">
        <f t="shared" si="8"/>
        <v>82.2</v>
      </c>
      <c r="BS40" s="56">
        <v>0</v>
      </c>
      <c r="BT40" s="56">
        <v>0</v>
      </c>
      <c r="BU40" s="56">
        <f t="shared" si="9"/>
        <v>800.40000000000009</v>
      </c>
      <c r="BV40" s="57">
        <f t="shared" si="10"/>
        <v>88.933333333333337</v>
      </c>
    </row>
    <row r="41" spans="1:74" x14ac:dyDescent="0.2">
      <c r="A41" s="45">
        <v>34</v>
      </c>
      <c r="B41" s="45" t="s">
        <v>240</v>
      </c>
      <c r="C41" s="45" t="s">
        <v>138</v>
      </c>
      <c r="D41" s="46" t="s">
        <v>83</v>
      </c>
      <c r="E41" s="62" t="str">
        <f>DNS!I44</f>
        <v>DEWI ROSMA SARI</v>
      </c>
      <c r="F41" s="62" t="str">
        <f>DNS!K44</f>
        <v>Tangerang Selatan, 05 Agustus 2011</v>
      </c>
      <c r="G41" s="47">
        <v>78</v>
      </c>
      <c r="H41" s="47">
        <v>82</v>
      </c>
      <c r="I41" s="47">
        <v>87</v>
      </c>
      <c r="J41" s="47">
        <v>87</v>
      </c>
      <c r="K41" s="47">
        <v>90</v>
      </c>
      <c r="L41" s="48">
        <v>65</v>
      </c>
      <c r="M41" s="48">
        <v>77</v>
      </c>
      <c r="N41" s="48">
        <v>80</v>
      </c>
      <c r="O41" s="48">
        <v>85</v>
      </c>
      <c r="P41" s="48">
        <v>86</v>
      </c>
      <c r="Q41" s="49">
        <v>65</v>
      </c>
      <c r="R41" s="49">
        <v>80</v>
      </c>
      <c r="S41" s="49">
        <v>75</v>
      </c>
      <c r="T41" s="49">
        <v>76</v>
      </c>
      <c r="U41" s="49">
        <v>87</v>
      </c>
      <c r="V41" s="50">
        <v>70</v>
      </c>
      <c r="W41" s="50">
        <v>78</v>
      </c>
      <c r="X41" s="50">
        <v>70</v>
      </c>
      <c r="Y41" s="50">
        <v>71</v>
      </c>
      <c r="Z41" s="50">
        <v>86</v>
      </c>
      <c r="AA41" s="51">
        <v>75</v>
      </c>
      <c r="AB41" s="51">
        <v>80</v>
      </c>
      <c r="AC41" s="51">
        <v>75</v>
      </c>
      <c r="AD41" s="51">
        <v>75</v>
      </c>
      <c r="AE41" s="51">
        <v>92</v>
      </c>
      <c r="AF41" s="52">
        <v>66</v>
      </c>
      <c r="AG41" s="52">
        <v>78</v>
      </c>
      <c r="AH41" s="52">
        <v>75</v>
      </c>
      <c r="AI41" s="52">
        <v>76</v>
      </c>
      <c r="AJ41" s="52">
        <v>87</v>
      </c>
      <c r="AK41" s="53">
        <v>80</v>
      </c>
      <c r="AL41" s="53">
        <v>82</v>
      </c>
      <c r="AM41" s="53">
        <v>80</v>
      </c>
      <c r="AN41" s="53">
        <v>81</v>
      </c>
      <c r="AO41" s="53">
        <v>87</v>
      </c>
      <c r="AP41" s="54">
        <v>88</v>
      </c>
      <c r="AQ41" s="54">
        <v>87</v>
      </c>
      <c r="AR41" s="54">
        <v>84</v>
      </c>
      <c r="AS41" s="54">
        <v>84</v>
      </c>
      <c r="AT41" s="54">
        <v>88</v>
      </c>
      <c r="AU41" s="55">
        <v>80</v>
      </c>
      <c r="AV41" s="55">
        <v>85</v>
      </c>
      <c r="AW41" s="55">
        <v>82</v>
      </c>
      <c r="AX41" s="55">
        <v>82</v>
      </c>
      <c r="AY41" s="55">
        <v>86</v>
      </c>
      <c r="AZ41" s="45">
        <v>0</v>
      </c>
      <c r="BA41" s="45">
        <v>0</v>
      </c>
      <c r="BB41" s="45">
        <v>0</v>
      </c>
      <c r="BC41" s="45">
        <v>0</v>
      </c>
      <c r="BD41" s="45">
        <v>0</v>
      </c>
      <c r="BE41" s="45">
        <v>0</v>
      </c>
      <c r="BF41" s="45">
        <v>0</v>
      </c>
      <c r="BG41" s="45">
        <v>0</v>
      </c>
      <c r="BH41" s="45">
        <v>0</v>
      </c>
      <c r="BI41" s="45">
        <v>0</v>
      </c>
      <c r="BJ41" s="56">
        <f t="shared" si="0"/>
        <v>84.8</v>
      </c>
      <c r="BK41" s="56">
        <f t="shared" si="1"/>
        <v>78.599999999999994</v>
      </c>
      <c r="BL41" s="56">
        <f t="shared" si="2"/>
        <v>76.599999999999994</v>
      </c>
      <c r="BM41" s="56">
        <f t="shared" si="3"/>
        <v>75</v>
      </c>
      <c r="BN41" s="56">
        <f t="shared" si="4"/>
        <v>79.400000000000006</v>
      </c>
      <c r="BO41" s="56">
        <f t="shared" si="5"/>
        <v>76.400000000000006</v>
      </c>
      <c r="BP41" s="56">
        <f t="shared" si="6"/>
        <v>82</v>
      </c>
      <c r="BQ41" s="56">
        <f t="shared" si="7"/>
        <v>86.2</v>
      </c>
      <c r="BR41" s="56">
        <f t="shared" si="8"/>
        <v>83</v>
      </c>
      <c r="BS41" s="56">
        <v>0</v>
      </c>
      <c r="BT41" s="56">
        <v>0</v>
      </c>
      <c r="BU41" s="56">
        <f t="shared" si="9"/>
        <v>722</v>
      </c>
      <c r="BV41" s="57">
        <f t="shared" si="10"/>
        <v>80.222222222222229</v>
      </c>
    </row>
    <row r="42" spans="1:74" x14ac:dyDescent="0.2">
      <c r="A42" s="45">
        <v>35</v>
      </c>
      <c r="B42" s="45" t="s">
        <v>241</v>
      </c>
      <c r="C42" s="45" t="s">
        <v>139</v>
      </c>
      <c r="D42" s="46" t="s">
        <v>84</v>
      </c>
      <c r="E42" s="62" t="str">
        <f>DNS!I45</f>
        <v>DYP RATU MALENA LATEEFA</v>
      </c>
      <c r="F42" s="62" t="str">
        <f>DNS!K45</f>
        <v>Tangerang Selatan, 05 Januari 2012</v>
      </c>
      <c r="G42" s="47">
        <v>90</v>
      </c>
      <c r="H42" s="47">
        <v>86</v>
      </c>
      <c r="I42" s="47">
        <v>86</v>
      </c>
      <c r="J42" s="47">
        <v>86</v>
      </c>
      <c r="K42" s="47">
        <v>92</v>
      </c>
      <c r="L42" s="48">
        <v>80</v>
      </c>
      <c r="M42" s="48">
        <v>84</v>
      </c>
      <c r="N42" s="48">
        <v>91</v>
      </c>
      <c r="O42" s="48">
        <v>89</v>
      </c>
      <c r="P42" s="48">
        <v>92</v>
      </c>
      <c r="Q42" s="49">
        <v>76</v>
      </c>
      <c r="R42" s="49">
        <v>87</v>
      </c>
      <c r="S42" s="49">
        <v>94</v>
      </c>
      <c r="T42" s="49">
        <v>95</v>
      </c>
      <c r="U42" s="49">
        <v>92</v>
      </c>
      <c r="V42" s="50">
        <v>75</v>
      </c>
      <c r="W42" s="50">
        <v>83</v>
      </c>
      <c r="X42" s="50">
        <v>93</v>
      </c>
      <c r="Y42" s="50">
        <v>93</v>
      </c>
      <c r="Z42" s="50">
        <v>92</v>
      </c>
      <c r="AA42" s="51">
        <v>72</v>
      </c>
      <c r="AB42" s="51">
        <v>86</v>
      </c>
      <c r="AC42" s="51">
        <v>94</v>
      </c>
      <c r="AD42" s="51">
        <v>95</v>
      </c>
      <c r="AE42" s="51">
        <v>95</v>
      </c>
      <c r="AF42" s="52">
        <v>71</v>
      </c>
      <c r="AG42" s="52">
        <v>86</v>
      </c>
      <c r="AH42" s="52">
        <v>93</v>
      </c>
      <c r="AI42" s="52">
        <v>94</v>
      </c>
      <c r="AJ42" s="52">
        <v>88</v>
      </c>
      <c r="AK42" s="53">
        <v>83</v>
      </c>
      <c r="AL42" s="53">
        <v>87</v>
      </c>
      <c r="AM42" s="53">
        <v>89</v>
      </c>
      <c r="AN42" s="53">
        <v>90</v>
      </c>
      <c r="AO42" s="53">
        <v>90</v>
      </c>
      <c r="AP42" s="54">
        <v>88</v>
      </c>
      <c r="AQ42" s="54">
        <v>89</v>
      </c>
      <c r="AR42" s="54">
        <v>84</v>
      </c>
      <c r="AS42" s="54">
        <v>84</v>
      </c>
      <c r="AT42" s="54">
        <v>88</v>
      </c>
      <c r="AU42" s="55">
        <v>85</v>
      </c>
      <c r="AV42" s="55">
        <v>80</v>
      </c>
      <c r="AW42" s="55">
        <v>82</v>
      </c>
      <c r="AX42" s="55">
        <v>82</v>
      </c>
      <c r="AY42" s="55">
        <v>91</v>
      </c>
      <c r="AZ42" s="45">
        <v>0</v>
      </c>
      <c r="BA42" s="45">
        <v>0</v>
      </c>
      <c r="BB42" s="45">
        <v>0</v>
      </c>
      <c r="BC42" s="45">
        <v>0</v>
      </c>
      <c r="BD42" s="45">
        <v>0</v>
      </c>
      <c r="BE42" s="45">
        <v>0</v>
      </c>
      <c r="BF42" s="45">
        <v>0</v>
      </c>
      <c r="BG42" s="45">
        <v>0</v>
      </c>
      <c r="BH42" s="45">
        <v>0</v>
      </c>
      <c r="BI42" s="45">
        <v>0</v>
      </c>
      <c r="BJ42" s="56">
        <f t="shared" si="0"/>
        <v>88</v>
      </c>
      <c r="BK42" s="56">
        <f t="shared" si="1"/>
        <v>87.2</v>
      </c>
      <c r="BL42" s="56">
        <f t="shared" si="2"/>
        <v>88.8</v>
      </c>
      <c r="BM42" s="56">
        <f t="shared" si="3"/>
        <v>87.2</v>
      </c>
      <c r="BN42" s="56">
        <f t="shared" si="4"/>
        <v>88.4</v>
      </c>
      <c r="BO42" s="56">
        <f t="shared" si="5"/>
        <v>86.4</v>
      </c>
      <c r="BP42" s="56">
        <f t="shared" si="6"/>
        <v>87.8</v>
      </c>
      <c r="BQ42" s="56">
        <f t="shared" si="7"/>
        <v>86.6</v>
      </c>
      <c r="BR42" s="56">
        <f t="shared" si="8"/>
        <v>84</v>
      </c>
      <c r="BS42" s="56">
        <v>0</v>
      </c>
      <c r="BT42" s="56">
        <v>0</v>
      </c>
      <c r="BU42" s="56">
        <f t="shared" si="9"/>
        <v>784.4</v>
      </c>
      <c r="BV42" s="57">
        <f t="shared" si="10"/>
        <v>87.155555555555551</v>
      </c>
    </row>
    <row r="43" spans="1:74" x14ac:dyDescent="0.2">
      <c r="A43" s="45">
        <v>36</v>
      </c>
      <c r="B43" s="45" t="s">
        <v>242</v>
      </c>
      <c r="C43" s="45" t="s">
        <v>140</v>
      </c>
      <c r="D43" s="46" t="s">
        <v>85</v>
      </c>
      <c r="E43" s="62" t="str">
        <f>DNS!I46</f>
        <v>FARIS RIZAL</v>
      </c>
      <c r="F43" s="62" t="str">
        <f>DNS!K46</f>
        <v>Tangerang, 09 Maret 2012</v>
      </c>
      <c r="G43" s="47">
        <v>87</v>
      </c>
      <c r="H43" s="47">
        <v>87</v>
      </c>
      <c r="I43" s="47">
        <v>89</v>
      </c>
      <c r="J43" s="47">
        <v>89</v>
      </c>
      <c r="K43" s="47">
        <v>92</v>
      </c>
      <c r="L43" s="48">
        <v>65</v>
      </c>
      <c r="M43" s="48">
        <v>81</v>
      </c>
      <c r="N43" s="48">
        <v>92</v>
      </c>
      <c r="O43" s="48">
        <v>90</v>
      </c>
      <c r="P43" s="48">
        <v>95</v>
      </c>
      <c r="Q43" s="49">
        <v>66</v>
      </c>
      <c r="R43" s="49">
        <v>88</v>
      </c>
      <c r="S43" s="49">
        <v>93</v>
      </c>
      <c r="T43" s="49">
        <v>94</v>
      </c>
      <c r="U43" s="49">
        <v>94</v>
      </c>
      <c r="V43" s="50">
        <v>65</v>
      </c>
      <c r="W43" s="50">
        <v>81</v>
      </c>
      <c r="X43" s="50">
        <v>91</v>
      </c>
      <c r="Y43" s="50">
        <v>91</v>
      </c>
      <c r="Z43" s="50">
        <v>83</v>
      </c>
      <c r="AA43" s="51">
        <v>73</v>
      </c>
      <c r="AB43" s="51">
        <v>86</v>
      </c>
      <c r="AC43" s="51">
        <v>93</v>
      </c>
      <c r="AD43" s="51">
        <v>94</v>
      </c>
      <c r="AE43" s="51">
        <v>96</v>
      </c>
      <c r="AF43" s="52">
        <v>71</v>
      </c>
      <c r="AG43" s="52">
        <v>85</v>
      </c>
      <c r="AH43" s="52">
        <v>92</v>
      </c>
      <c r="AI43" s="52">
        <v>93</v>
      </c>
      <c r="AJ43" s="52">
        <v>90</v>
      </c>
      <c r="AK43" s="53">
        <v>78</v>
      </c>
      <c r="AL43" s="53">
        <v>87</v>
      </c>
      <c r="AM43" s="53">
        <v>89</v>
      </c>
      <c r="AN43" s="53">
        <v>90</v>
      </c>
      <c r="AO43" s="53">
        <v>90</v>
      </c>
      <c r="AP43" s="54">
        <v>88</v>
      </c>
      <c r="AQ43" s="54">
        <v>87</v>
      </c>
      <c r="AR43" s="54">
        <v>84</v>
      </c>
      <c r="AS43" s="54">
        <v>84</v>
      </c>
      <c r="AT43" s="54">
        <v>92</v>
      </c>
      <c r="AU43" s="55">
        <v>80</v>
      </c>
      <c r="AV43" s="55">
        <v>82</v>
      </c>
      <c r="AW43" s="55">
        <v>84</v>
      </c>
      <c r="AX43" s="55">
        <v>84</v>
      </c>
      <c r="AY43" s="55">
        <v>86</v>
      </c>
      <c r="AZ43" s="45">
        <v>0</v>
      </c>
      <c r="BA43" s="45">
        <v>0</v>
      </c>
      <c r="BB43" s="45">
        <v>0</v>
      </c>
      <c r="BC43" s="45">
        <v>0</v>
      </c>
      <c r="BD43" s="45">
        <v>0</v>
      </c>
      <c r="BE43" s="45">
        <v>0</v>
      </c>
      <c r="BF43" s="45">
        <v>0</v>
      </c>
      <c r="BG43" s="45">
        <v>0</v>
      </c>
      <c r="BH43" s="45">
        <v>0</v>
      </c>
      <c r="BI43" s="45">
        <v>0</v>
      </c>
      <c r="BJ43" s="56">
        <f t="shared" si="0"/>
        <v>88.8</v>
      </c>
      <c r="BK43" s="56">
        <f t="shared" si="1"/>
        <v>84.6</v>
      </c>
      <c r="BL43" s="56">
        <f t="shared" si="2"/>
        <v>87</v>
      </c>
      <c r="BM43" s="56">
        <f t="shared" si="3"/>
        <v>82.2</v>
      </c>
      <c r="BN43" s="56">
        <f t="shared" si="4"/>
        <v>88.4</v>
      </c>
      <c r="BO43" s="56">
        <f t="shared" si="5"/>
        <v>86.2</v>
      </c>
      <c r="BP43" s="56">
        <f t="shared" si="6"/>
        <v>86.8</v>
      </c>
      <c r="BQ43" s="56">
        <f t="shared" si="7"/>
        <v>87</v>
      </c>
      <c r="BR43" s="56">
        <f t="shared" si="8"/>
        <v>83.2</v>
      </c>
      <c r="BS43" s="56">
        <v>0</v>
      </c>
      <c r="BT43" s="56">
        <v>0</v>
      </c>
      <c r="BU43" s="56">
        <f t="shared" si="9"/>
        <v>774.2</v>
      </c>
      <c r="BV43" s="57">
        <f t="shared" si="10"/>
        <v>86.022222222222226</v>
      </c>
    </row>
    <row r="44" spans="1:74" x14ac:dyDescent="0.2">
      <c r="A44" s="45">
        <v>37</v>
      </c>
      <c r="B44" s="45" t="s">
        <v>243</v>
      </c>
      <c r="C44" s="45" t="s">
        <v>141</v>
      </c>
      <c r="D44" s="46" t="s">
        <v>86</v>
      </c>
      <c r="E44" s="62" t="str">
        <f>DNS!I47</f>
        <v>FATHUL AJAMI</v>
      </c>
      <c r="F44" s="62" t="str">
        <f>DNS!K47</f>
        <v>Tangerang Selatan, 17 Juli 2012</v>
      </c>
      <c r="G44" s="47">
        <v>75</v>
      </c>
      <c r="H44" s="47">
        <v>81</v>
      </c>
      <c r="I44" s="47">
        <v>90</v>
      </c>
      <c r="J44" s="47">
        <v>90</v>
      </c>
      <c r="K44" s="47">
        <v>90</v>
      </c>
      <c r="L44" s="48">
        <v>65</v>
      </c>
      <c r="M44" s="48">
        <v>80</v>
      </c>
      <c r="N44" s="48">
        <v>82</v>
      </c>
      <c r="O44" s="48">
        <v>83</v>
      </c>
      <c r="P44" s="48">
        <v>88</v>
      </c>
      <c r="Q44" s="49">
        <v>76</v>
      </c>
      <c r="R44" s="49">
        <v>78</v>
      </c>
      <c r="S44" s="49">
        <v>82</v>
      </c>
      <c r="T44" s="49">
        <v>83</v>
      </c>
      <c r="U44" s="49">
        <v>88</v>
      </c>
      <c r="V44" s="50">
        <v>65</v>
      </c>
      <c r="W44" s="50">
        <v>79</v>
      </c>
      <c r="X44" s="50">
        <v>93</v>
      </c>
      <c r="Y44" s="50">
        <v>94</v>
      </c>
      <c r="Z44" s="50">
        <v>88</v>
      </c>
      <c r="AA44" s="51">
        <v>71</v>
      </c>
      <c r="AB44" s="51">
        <v>81</v>
      </c>
      <c r="AC44" s="51">
        <v>84</v>
      </c>
      <c r="AD44" s="51">
        <v>85</v>
      </c>
      <c r="AE44" s="51">
        <v>92</v>
      </c>
      <c r="AF44" s="52">
        <v>66</v>
      </c>
      <c r="AG44" s="52">
        <v>81</v>
      </c>
      <c r="AH44" s="52">
        <v>84</v>
      </c>
      <c r="AI44" s="52">
        <v>85</v>
      </c>
      <c r="AJ44" s="52">
        <v>88</v>
      </c>
      <c r="AK44" s="53">
        <v>80</v>
      </c>
      <c r="AL44" s="53">
        <v>82</v>
      </c>
      <c r="AM44" s="53">
        <v>86</v>
      </c>
      <c r="AN44" s="53">
        <v>87</v>
      </c>
      <c r="AO44" s="53">
        <v>89</v>
      </c>
      <c r="AP44" s="54">
        <v>88</v>
      </c>
      <c r="AQ44" s="54">
        <v>87</v>
      </c>
      <c r="AR44" s="54">
        <v>84</v>
      </c>
      <c r="AS44" s="54">
        <v>84</v>
      </c>
      <c r="AT44" s="54">
        <v>92</v>
      </c>
      <c r="AU44" s="55">
        <v>75</v>
      </c>
      <c r="AV44" s="55">
        <v>81</v>
      </c>
      <c r="AW44" s="55">
        <v>83</v>
      </c>
      <c r="AX44" s="55">
        <v>83</v>
      </c>
      <c r="AY44" s="55">
        <v>87</v>
      </c>
      <c r="AZ44" s="45">
        <v>0</v>
      </c>
      <c r="BA44" s="45">
        <v>0</v>
      </c>
      <c r="BB44" s="45">
        <v>0</v>
      </c>
      <c r="BC44" s="45">
        <v>0</v>
      </c>
      <c r="BD44" s="45">
        <v>0</v>
      </c>
      <c r="BE44" s="45">
        <v>0</v>
      </c>
      <c r="BF44" s="45">
        <v>0</v>
      </c>
      <c r="BG44" s="45">
        <v>0</v>
      </c>
      <c r="BH44" s="45">
        <v>0</v>
      </c>
      <c r="BI44" s="45">
        <v>0</v>
      </c>
      <c r="BJ44" s="56">
        <f t="shared" si="0"/>
        <v>85.2</v>
      </c>
      <c r="BK44" s="56">
        <f t="shared" si="1"/>
        <v>79.599999999999994</v>
      </c>
      <c r="BL44" s="56">
        <f t="shared" si="2"/>
        <v>81.400000000000006</v>
      </c>
      <c r="BM44" s="56">
        <f t="shared" si="3"/>
        <v>83.8</v>
      </c>
      <c r="BN44" s="56">
        <f t="shared" si="4"/>
        <v>82.6</v>
      </c>
      <c r="BO44" s="56">
        <f t="shared" si="5"/>
        <v>80.8</v>
      </c>
      <c r="BP44" s="56">
        <f t="shared" si="6"/>
        <v>84.8</v>
      </c>
      <c r="BQ44" s="56">
        <f t="shared" si="7"/>
        <v>87</v>
      </c>
      <c r="BR44" s="56">
        <f t="shared" si="8"/>
        <v>81.8</v>
      </c>
      <c r="BS44" s="56">
        <v>0</v>
      </c>
      <c r="BT44" s="56">
        <v>0</v>
      </c>
      <c r="BU44" s="56">
        <f t="shared" si="9"/>
        <v>747</v>
      </c>
      <c r="BV44" s="57">
        <f t="shared" si="10"/>
        <v>83</v>
      </c>
    </row>
    <row r="45" spans="1:74" x14ac:dyDescent="0.2">
      <c r="A45" s="45">
        <v>38</v>
      </c>
      <c r="B45" s="45" t="s">
        <v>244</v>
      </c>
      <c r="C45" s="45" t="s">
        <v>142</v>
      </c>
      <c r="D45" s="46" t="s">
        <v>87</v>
      </c>
      <c r="E45" s="62" t="str">
        <f>DNS!I48</f>
        <v>HAIKAL NAZARUDIN LUBIS</v>
      </c>
      <c r="F45" s="62" t="str">
        <f>DNS!K48</f>
        <v>Tangerang Selatan, 21 Mei 2011</v>
      </c>
      <c r="G45" s="47">
        <v>80</v>
      </c>
      <c r="H45" s="47">
        <v>85</v>
      </c>
      <c r="I45" s="47">
        <v>80</v>
      </c>
      <c r="J45" s="47">
        <v>80</v>
      </c>
      <c r="K45" s="47">
        <v>86</v>
      </c>
      <c r="L45" s="48">
        <v>65</v>
      </c>
      <c r="M45" s="48">
        <v>81</v>
      </c>
      <c r="N45" s="48">
        <v>82</v>
      </c>
      <c r="O45" s="48">
        <v>83</v>
      </c>
      <c r="P45" s="48">
        <v>86</v>
      </c>
      <c r="Q45" s="49">
        <v>65</v>
      </c>
      <c r="R45" s="49">
        <v>88</v>
      </c>
      <c r="S45" s="49">
        <v>82</v>
      </c>
      <c r="T45" s="49">
        <v>83</v>
      </c>
      <c r="U45" s="49">
        <v>88</v>
      </c>
      <c r="V45" s="50">
        <v>70</v>
      </c>
      <c r="W45" s="50">
        <v>85</v>
      </c>
      <c r="X45" s="50">
        <v>82</v>
      </c>
      <c r="Y45" s="50">
        <v>83</v>
      </c>
      <c r="Z45" s="50">
        <v>88</v>
      </c>
      <c r="AA45" s="51">
        <v>74</v>
      </c>
      <c r="AB45" s="51">
        <v>85</v>
      </c>
      <c r="AC45" s="51">
        <v>83</v>
      </c>
      <c r="AD45" s="51">
        <v>84</v>
      </c>
      <c r="AE45" s="51">
        <v>90</v>
      </c>
      <c r="AF45" s="52">
        <v>65</v>
      </c>
      <c r="AG45" s="52">
        <v>83</v>
      </c>
      <c r="AH45" s="52">
        <v>83</v>
      </c>
      <c r="AI45" s="52">
        <v>83</v>
      </c>
      <c r="AJ45" s="52">
        <v>87</v>
      </c>
      <c r="AK45" s="53">
        <v>80</v>
      </c>
      <c r="AL45" s="53">
        <v>86</v>
      </c>
      <c r="AM45" s="53">
        <v>84</v>
      </c>
      <c r="AN45" s="53">
        <v>84</v>
      </c>
      <c r="AO45" s="53">
        <v>87</v>
      </c>
      <c r="AP45" s="54">
        <v>87</v>
      </c>
      <c r="AQ45" s="54">
        <v>87</v>
      </c>
      <c r="AR45" s="54">
        <v>82</v>
      </c>
      <c r="AS45" s="54">
        <v>82</v>
      </c>
      <c r="AT45" s="54">
        <v>90</v>
      </c>
      <c r="AU45" s="55">
        <v>75</v>
      </c>
      <c r="AV45" s="55">
        <v>83</v>
      </c>
      <c r="AW45" s="55">
        <v>80</v>
      </c>
      <c r="AX45" s="55">
        <v>80</v>
      </c>
      <c r="AY45" s="55">
        <v>88</v>
      </c>
      <c r="AZ45" s="45">
        <v>0</v>
      </c>
      <c r="BA45" s="45">
        <v>0</v>
      </c>
      <c r="BB45" s="45">
        <v>0</v>
      </c>
      <c r="BC45" s="45">
        <v>0</v>
      </c>
      <c r="BD45" s="45">
        <v>0</v>
      </c>
      <c r="BE45" s="45">
        <v>0</v>
      </c>
      <c r="BF45" s="45">
        <v>0</v>
      </c>
      <c r="BG45" s="45">
        <v>0</v>
      </c>
      <c r="BH45" s="45">
        <v>0</v>
      </c>
      <c r="BI45" s="45">
        <v>0</v>
      </c>
      <c r="BJ45" s="56">
        <f t="shared" si="0"/>
        <v>82.2</v>
      </c>
      <c r="BK45" s="56">
        <f t="shared" si="1"/>
        <v>79.400000000000006</v>
      </c>
      <c r="BL45" s="56">
        <f t="shared" si="2"/>
        <v>81.2</v>
      </c>
      <c r="BM45" s="56">
        <f t="shared" si="3"/>
        <v>81.599999999999994</v>
      </c>
      <c r="BN45" s="56">
        <f t="shared" si="4"/>
        <v>83.2</v>
      </c>
      <c r="BO45" s="56">
        <f t="shared" si="5"/>
        <v>80.2</v>
      </c>
      <c r="BP45" s="56">
        <f t="shared" si="6"/>
        <v>84.2</v>
      </c>
      <c r="BQ45" s="56">
        <f t="shared" si="7"/>
        <v>85.6</v>
      </c>
      <c r="BR45" s="56">
        <f t="shared" si="8"/>
        <v>81.2</v>
      </c>
      <c r="BS45" s="56">
        <v>0</v>
      </c>
      <c r="BT45" s="56">
        <v>0</v>
      </c>
      <c r="BU45" s="56">
        <f t="shared" si="9"/>
        <v>738.80000000000007</v>
      </c>
      <c r="BV45" s="57">
        <f t="shared" si="10"/>
        <v>82.088888888888903</v>
      </c>
    </row>
    <row r="46" spans="1:74" x14ac:dyDescent="0.2">
      <c r="A46" s="45">
        <v>39</v>
      </c>
      <c r="B46" s="45" t="s">
        <v>245</v>
      </c>
      <c r="C46" s="45" t="s">
        <v>143</v>
      </c>
      <c r="D46" s="46" t="s">
        <v>88</v>
      </c>
      <c r="E46" s="62" t="str">
        <f>DNS!I49</f>
        <v>HILMAN FAUZAN</v>
      </c>
      <c r="F46" s="62" t="str">
        <f>DNS!K49</f>
        <v>Tangerang Selatan, 15 April 2011</v>
      </c>
      <c r="G46" s="47">
        <v>85</v>
      </c>
      <c r="H46" s="47">
        <v>84</v>
      </c>
      <c r="I46" s="47">
        <v>88</v>
      </c>
      <c r="J46" s="47">
        <v>88</v>
      </c>
      <c r="K46" s="47">
        <v>86</v>
      </c>
      <c r="L46" s="48">
        <v>85</v>
      </c>
      <c r="M46" s="48">
        <v>80</v>
      </c>
      <c r="N46" s="48">
        <v>82</v>
      </c>
      <c r="O46" s="48">
        <v>82</v>
      </c>
      <c r="P46" s="48">
        <v>86</v>
      </c>
      <c r="Q46" s="49">
        <v>65</v>
      </c>
      <c r="R46" s="49">
        <v>85</v>
      </c>
      <c r="S46" s="49">
        <v>82</v>
      </c>
      <c r="T46" s="49">
        <v>83</v>
      </c>
      <c r="U46" s="49">
        <v>89</v>
      </c>
      <c r="V46" s="50">
        <v>70</v>
      </c>
      <c r="W46" s="50">
        <v>78</v>
      </c>
      <c r="X46" s="50">
        <v>82</v>
      </c>
      <c r="Y46" s="50">
        <v>83</v>
      </c>
      <c r="Z46" s="50">
        <v>88</v>
      </c>
      <c r="AA46" s="51">
        <v>78</v>
      </c>
      <c r="AB46" s="51">
        <v>81</v>
      </c>
      <c r="AC46" s="51">
        <v>83</v>
      </c>
      <c r="AD46" s="51">
        <v>84</v>
      </c>
      <c r="AE46" s="51">
        <v>94</v>
      </c>
      <c r="AF46" s="52">
        <v>65</v>
      </c>
      <c r="AG46" s="52">
        <v>82</v>
      </c>
      <c r="AH46" s="52">
        <v>83</v>
      </c>
      <c r="AI46" s="52">
        <v>84</v>
      </c>
      <c r="AJ46" s="52">
        <v>88</v>
      </c>
      <c r="AK46" s="53">
        <v>85</v>
      </c>
      <c r="AL46" s="53">
        <v>81</v>
      </c>
      <c r="AM46" s="53">
        <v>85</v>
      </c>
      <c r="AN46" s="53">
        <v>85</v>
      </c>
      <c r="AO46" s="53">
        <v>86</v>
      </c>
      <c r="AP46" s="54">
        <v>88</v>
      </c>
      <c r="AQ46" s="54">
        <v>87</v>
      </c>
      <c r="AR46" s="54">
        <v>84</v>
      </c>
      <c r="AS46" s="54">
        <v>84</v>
      </c>
      <c r="AT46" s="54">
        <v>90</v>
      </c>
      <c r="AU46" s="55">
        <v>80</v>
      </c>
      <c r="AV46" s="55">
        <v>76</v>
      </c>
      <c r="AW46" s="55">
        <v>82</v>
      </c>
      <c r="AX46" s="55">
        <v>82</v>
      </c>
      <c r="AY46" s="55">
        <v>88</v>
      </c>
      <c r="AZ46" s="45">
        <v>0</v>
      </c>
      <c r="BA46" s="45">
        <v>0</v>
      </c>
      <c r="BB46" s="45">
        <v>0</v>
      </c>
      <c r="BC46" s="45">
        <v>0</v>
      </c>
      <c r="BD46" s="45">
        <v>0</v>
      </c>
      <c r="BE46" s="45">
        <v>0</v>
      </c>
      <c r="BF46" s="45">
        <v>0</v>
      </c>
      <c r="BG46" s="45">
        <v>0</v>
      </c>
      <c r="BH46" s="45">
        <v>0</v>
      </c>
      <c r="BI46" s="45">
        <v>0</v>
      </c>
      <c r="BJ46" s="56">
        <f t="shared" si="0"/>
        <v>86.2</v>
      </c>
      <c r="BK46" s="56">
        <f t="shared" si="1"/>
        <v>83</v>
      </c>
      <c r="BL46" s="56">
        <f t="shared" si="2"/>
        <v>80.8</v>
      </c>
      <c r="BM46" s="56">
        <f t="shared" si="3"/>
        <v>80.2</v>
      </c>
      <c r="BN46" s="56">
        <f t="shared" si="4"/>
        <v>84</v>
      </c>
      <c r="BO46" s="56">
        <f t="shared" si="5"/>
        <v>80.400000000000006</v>
      </c>
      <c r="BP46" s="56">
        <f t="shared" si="6"/>
        <v>84.4</v>
      </c>
      <c r="BQ46" s="56">
        <f t="shared" si="7"/>
        <v>86.6</v>
      </c>
      <c r="BR46" s="56">
        <f t="shared" si="8"/>
        <v>81.599999999999994</v>
      </c>
      <c r="BS46" s="56">
        <v>0</v>
      </c>
      <c r="BT46" s="56">
        <v>0</v>
      </c>
      <c r="BU46" s="56">
        <f t="shared" si="9"/>
        <v>747.2</v>
      </c>
      <c r="BV46" s="57">
        <f t="shared" si="10"/>
        <v>83.022222222222226</v>
      </c>
    </row>
    <row r="47" spans="1:74" x14ac:dyDescent="0.2">
      <c r="A47" s="45">
        <v>40</v>
      </c>
      <c r="B47" s="45" t="s">
        <v>246</v>
      </c>
      <c r="C47" s="45" t="s">
        <v>144</v>
      </c>
      <c r="D47" s="46" t="s">
        <v>89</v>
      </c>
      <c r="E47" s="62" t="str">
        <f>DNS!I50</f>
        <v>ISNA AURA SHABIRA</v>
      </c>
      <c r="F47" s="62" t="str">
        <f>DNS!K50</f>
        <v>Tangerang Selatan, 04 September 2011</v>
      </c>
      <c r="G47" s="47">
        <v>80</v>
      </c>
      <c r="H47" s="47">
        <v>85</v>
      </c>
      <c r="I47" s="47">
        <v>84</v>
      </c>
      <c r="J47" s="47">
        <v>84</v>
      </c>
      <c r="K47" s="47">
        <v>90</v>
      </c>
      <c r="L47" s="48">
        <v>65</v>
      </c>
      <c r="M47" s="48">
        <v>81</v>
      </c>
      <c r="N47" s="48">
        <v>82</v>
      </c>
      <c r="O47" s="48">
        <v>83</v>
      </c>
      <c r="P47" s="48">
        <v>90</v>
      </c>
      <c r="Q47" s="49">
        <v>65</v>
      </c>
      <c r="R47" s="49">
        <v>86</v>
      </c>
      <c r="S47" s="49">
        <v>82</v>
      </c>
      <c r="T47" s="49">
        <v>83</v>
      </c>
      <c r="U47" s="49">
        <v>92</v>
      </c>
      <c r="V47" s="50">
        <v>70</v>
      </c>
      <c r="W47" s="50">
        <v>85</v>
      </c>
      <c r="X47" s="50">
        <v>82</v>
      </c>
      <c r="Y47" s="50">
        <v>83</v>
      </c>
      <c r="Z47" s="50">
        <v>89</v>
      </c>
      <c r="AA47" s="51">
        <v>71</v>
      </c>
      <c r="AB47" s="51">
        <v>85</v>
      </c>
      <c r="AC47" s="51">
        <v>83</v>
      </c>
      <c r="AD47" s="51">
        <v>84</v>
      </c>
      <c r="AE47" s="51">
        <v>92</v>
      </c>
      <c r="AF47" s="52">
        <v>66</v>
      </c>
      <c r="AG47" s="52">
        <v>83</v>
      </c>
      <c r="AH47" s="52">
        <v>83</v>
      </c>
      <c r="AI47" s="52">
        <v>84</v>
      </c>
      <c r="AJ47" s="52">
        <v>88</v>
      </c>
      <c r="AK47" s="53">
        <v>80</v>
      </c>
      <c r="AL47" s="53">
        <v>84</v>
      </c>
      <c r="AM47" s="53">
        <v>85</v>
      </c>
      <c r="AN47" s="53">
        <v>86</v>
      </c>
      <c r="AO47" s="53">
        <v>90</v>
      </c>
      <c r="AP47" s="54">
        <v>87</v>
      </c>
      <c r="AQ47" s="54">
        <v>88</v>
      </c>
      <c r="AR47" s="54">
        <v>85</v>
      </c>
      <c r="AS47" s="54">
        <v>85</v>
      </c>
      <c r="AT47" s="54">
        <v>88</v>
      </c>
      <c r="AU47" s="55">
        <v>80</v>
      </c>
      <c r="AV47" s="55">
        <v>83</v>
      </c>
      <c r="AW47" s="55">
        <v>82</v>
      </c>
      <c r="AX47" s="55">
        <v>82</v>
      </c>
      <c r="AY47" s="55">
        <v>90</v>
      </c>
      <c r="AZ47" s="45">
        <v>0</v>
      </c>
      <c r="BA47" s="45">
        <v>0</v>
      </c>
      <c r="BB47" s="45">
        <v>0</v>
      </c>
      <c r="BC47" s="45">
        <v>0</v>
      </c>
      <c r="BD47" s="45">
        <v>0</v>
      </c>
      <c r="BE47" s="45">
        <v>0</v>
      </c>
      <c r="BF47" s="45">
        <v>0</v>
      </c>
      <c r="BG47" s="45">
        <v>0</v>
      </c>
      <c r="BH47" s="45">
        <v>0</v>
      </c>
      <c r="BI47" s="45">
        <v>0</v>
      </c>
      <c r="BJ47" s="56">
        <f t="shared" si="0"/>
        <v>84.6</v>
      </c>
      <c r="BK47" s="56">
        <f t="shared" si="1"/>
        <v>80.2</v>
      </c>
      <c r="BL47" s="56">
        <f t="shared" si="2"/>
        <v>81.599999999999994</v>
      </c>
      <c r="BM47" s="56">
        <f t="shared" si="3"/>
        <v>81.8</v>
      </c>
      <c r="BN47" s="56">
        <f t="shared" si="4"/>
        <v>83</v>
      </c>
      <c r="BO47" s="56">
        <f t="shared" si="5"/>
        <v>80.8</v>
      </c>
      <c r="BP47" s="56">
        <f t="shared" si="6"/>
        <v>85</v>
      </c>
      <c r="BQ47" s="56">
        <f t="shared" si="7"/>
        <v>86.6</v>
      </c>
      <c r="BR47" s="56">
        <f t="shared" si="8"/>
        <v>83.4</v>
      </c>
      <c r="BS47" s="56">
        <v>0</v>
      </c>
      <c r="BT47" s="56">
        <v>0</v>
      </c>
      <c r="BU47" s="56">
        <f t="shared" si="9"/>
        <v>747</v>
      </c>
      <c r="BV47" s="57">
        <f t="shared" si="10"/>
        <v>83</v>
      </c>
    </row>
    <row r="48" spans="1:74" x14ac:dyDescent="0.2">
      <c r="A48" s="45">
        <v>41</v>
      </c>
      <c r="B48" s="45" t="s">
        <v>247</v>
      </c>
      <c r="C48" s="45" t="s">
        <v>145</v>
      </c>
      <c r="D48" s="46" t="s">
        <v>90</v>
      </c>
      <c r="E48" s="62" t="str">
        <f>DNS!I51</f>
        <v>MIPTAHU RUSDI</v>
      </c>
      <c r="F48" s="62" t="str">
        <f>DNS!K51</f>
        <v>Tangerang Selatan, 19 Juni 2011</v>
      </c>
      <c r="G48" s="47">
        <v>78</v>
      </c>
      <c r="H48" s="47">
        <v>78</v>
      </c>
      <c r="I48" s="47">
        <v>87</v>
      </c>
      <c r="J48" s="47">
        <v>87</v>
      </c>
      <c r="K48" s="47">
        <v>85</v>
      </c>
      <c r="L48" s="48">
        <v>65</v>
      </c>
      <c r="M48" s="48">
        <v>79</v>
      </c>
      <c r="N48" s="48">
        <v>80</v>
      </c>
      <c r="O48" s="48">
        <v>82</v>
      </c>
      <c r="P48" s="48">
        <v>85</v>
      </c>
      <c r="Q48" s="49">
        <v>65</v>
      </c>
      <c r="R48" s="49">
        <v>83</v>
      </c>
      <c r="S48" s="49">
        <v>75</v>
      </c>
      <c r="T48" s="49">
        <v>76</v>
      </c>
      <c r="U48" s="49">
        <v>87</v>
      </c>
      <c r="V48" s="50">
        <v>70</v>
      </c>
      <c r="W48" s="50">
        <v>83</v>
      </c>
      <c r="X48" s="50">
        <v>70</v>
      </c>
      <c r="Y48" s="50">
        <v>71</v>
      </c>
      <c r="Z48" s="50">
        <v>85</v>
      </c>
      <c r="AA48" s="51">
        <v>79</v>
      </c>
      <c r="AB48" s="51">
        <v>81</v>
      </c>
      <c r="AC48" s="51">
        <v>75</v>
      </c>
      <c r="AD48" s="51">
        <v>75</v>
      </c>
      <c r="AE48" s="51">
        <v>90</v>
      </c>
      <c r="AF48" s="52">
        <v>71</v>
      </c>
      <c r="AG48" s="52">
        <v>81</v>
      </c>
      <c r="AH48" s="52">
        <v>75</v>
      </c>
      <c r="AI48" s="52">
        <v>76</v>
      </c>
      <c r="AJ48" s="52">
        <v>87</v>
      </c>
      <c r="AK48" s="53">
        <v>80</v>
      </c>
      <c r="AL48" s="53">
        <v>80</v>
      </c>
      <c r="AM48" s="53">
        <v>80</v>
      </c>
      <c r="AN48" s="53">
        <v>80</v>
      </c>
      <c r="AO48" s="53">
        <v>86</v>
      </c>
      <c r="AP48" s="54">
        <v>87</v>
      </c>
      <c r="AQ48" s="54">
        <v>87</v>
      </c>
      <c r="AR48" s="54">
        <v>84</v>
      </c>
      <c r="AS48" s="54">
        <v>84</v>
      </c>
      <c r="AT48" s="54">
        <v>90</v>
      </c>
      <c r="AU48" s="55">
        <v>78</v>
      </c>
      <c r="AV48" s="55">
        <v>76</v>
      </c>
      <c r="AW48" s="55">
        <v>82</v>
      </c>
      <c r="AX48" s="55">
        <v>82</v>
      </c>
      <c r="AY48" s="55">
        <v>84</v>
      </c>
      <c r="AZ48" s="45">
        <v>0</v>
      </c>
      <c r="BA48" s="45">
        <v>0</v>
      </c>
      <c r="BB48" s="45">
        <v>0</v>
      </c>
      <c r="BC48" s="45">
        <v>0</v>
      </c>
      <c r="BD48" s="45">
        <v>0</v>
      </c>
      <c r="BE48" s="45">
        <v>0</v>
      </c>
      <c r="BF48" s="45">
        <v>0</v>
      </c>
      <c r="BG48" s="45">
        <v>0</v>
      </c>
      <c r="BH48" s="45">
        <v>0</v>
      </c>
      <c r="BI48" s="45">
        <v>0</v>
      </c>
      <c r="BJ48" s="56">
        <f t="shared" si="0"/>
        <v>83</v>
      </c>
      <c r="BK48" s="56">
        <f t="shared" si="1"/>
        <v>78.2</v>
      </c>
      <c r="BL48" s="56">
        <f t="shared" si="2"/>
        <v>77.2</v>
      </c>
      <c r="BM48" s="56">
        <f t="shared" si="3"/>
        <v>75.8</v>
      </c>
      <c r="BN48" s="56">
        <f t="shared" si="4"/>
        <v>80</v>
      </c>
      <c r="BO48" s="56">
        <f t="shared" si="5"/>
        <v>78</v>
      </c>
      <c r="BP48" s="56">
        <f t="shared" si="6"/>
        <v>81.2</v>
      </c>
      <c r="BQ48" s="56">
        <f t="shared" si="7"/>
        <v>86.4</v>
      </c>
      <c r="BR48" s="56">
        <f t="shared" si="8"/>
        <v>80.400000000000006</v>
      </c>
      <c r="BS48" s="56">
        <v>0</v>
      </c>
      <c r="BT48" s="56">
        <v>0</v>
      </c>
      <c r="BU48" s="56">
        <f t="shared" si="9"/>
        <v>720.19999999999993</v>
      </c>
      <c r="BV48" s="57">
        <f t="shared" si="10"/>
        <v>80.022222222222211</v>
      </c>
    </row>
    <row r="49" spans="1:74" x14ac:dyDescent="0.2">
      <c r="A49" s="45">
        <v>42</v>
      </c>
      <c r="B49" s="45" t="s">
        <v>248</v>
      </c>
      <c r="C49" s="45" t="s">
        <v>146</v>
      </c>
      <c r="D49" s="46" t="s">
        <v>91</v>
      </c>
      <c r="E49" s="62" t="str">
        <f>DNS!I52</f>
        <v>MUHAMAD FARHAN</v>
      </c>
      <c r="F49" s="62" t="str">
        <f>DNS!K52</f>
        <v>Tangerang Selatan, 19 Februari 2011</v>
      </c>
      <c r="G49" s="47">
        <v>85</v>
      </c>
      <c r="H49" s="47">
        <v>82</v>
      </c>
      <c r="I49" s="47">
        <v>89</v>
      </c>
      <c r="J49" s="47">
        <v>89</v>
      </c>
      <c r="K49" s="47">
        <v>85</v>
      </c>
      <c r="L49" s="48">
        <v>85</v>
      </c>
      <c r="M49" s="48">
        <v>80</v>
      </c>
      <c r="N49" s="48">
        <v>82</v>
      </c>
      <c r="O49" s="48">
        <v>82</v>
      </c>
      <c r="P49" s="48">
        <v>86</v>
      </c>
      <c r="Q49" s="49">
        <v>65</v>
      </c>
      <c r="R49" s="49">
        <v>82</v>
      </c>
      <c r="S49" s="49">
        <v>82</v>
      </c>
      <c r="T49" s="49">
        <v>83</v>
      </c>
      <c r="U49" s="49">
        <v>90</v>
      </c>
      <c r="V49" s="50">
        <v>75</v>
      </c>
      <c r="W49" s="50">
        <v>85</v>
      </c>
      <c r="X49" s="50">
        <v>82</v>
      </c>
      <c r="Y49" s="50">
        <v>83</v>
      </c>
      <c r="Z49" s="50">
        <v>89</v>
      </c>
      <c r="AA49" s="51">
        <v>71</v>
      </c>
      <c r="AB49" s="51">
        <v>84</v>
      </c>
      <c r="AC49" s="51">
        <v>83</v>
      </c>
      <c r="AD49" s="51">
        <v>84</v>
      </c>
      <c r="AE49" s="51">
        <v>94</v>
      </c>
      <c r="AF49" s="52">
        <v>66</v>
      </c>
      <c r="AG49" s="52">
        <v>82</v>
      </c>
      <c r="AH49" s="52">
        <v>83</v>
      </c>
      <c r="AI49" s="52">
        <v>83</v>
      </c>
      <c r="AJ49" s="52">
        <v>90</v>
      </c>
      <c r="AK49" s="53">
        <v>80</v>
      </c>
      <c r="AL49" s="53">
        <v>80</v>
      </c>
      <c r="AM49" s="53">
        <v>84</v>
      </c>
      <c r="AN49" s="53">
        <v>84</v>
      </c>
      <c r="AO49" s="53">
        <v>87</v>
      </c>
      <c r="AP49" s="54">
        <v>88</v>
      </c>
      <c r="AQ49" s="54">
        <v>87</v>
      </c>
      <c r="AR49" s="54">
        <v>82</v>
      </c>
      <c r="AS49" s="54">
        <v>82</v>
      </c>
      <c r="AT49" s="54">
        <v>91</v>
      </c>
      <c r="AU49" s="55">
        <v>78</v>
      </c>
      <c r="AV49" s="55">
        <v>84</v>
      </c>
      <c r="AW49" s="55">
        <v>82</v>
      </c>
      <c r="AX49" s="55">
        <v>82</v>
      </c>
      <c r="AY49" s="55">
        <v>87</v>
      </c>
      <c r="AZ49" s="45">
        <v>0</v>
      </c>
      <c r="BA49" s="45">
        <v>0</v>
      </c>
      <c r="BB49" s="45">
        <v>0</v>
      </c>
      <c r="BC49" s="45">
        <v>0</v>
      </c>
      <c r="BD49" s="45">
        <v>0</v>
      </c>
      <c r="BE49" s="45">
        <v>0</v>
      </c>
      <c r="BF49" s="45">
        <v>0</v>
      </c>
      <c r="BG49" s="45">
        <v>0</v>
      </c>
      <c r="BH49" s="45">
        <v>0</v>
      </c>
      <c r="BI49" s="45">
        <v>0</v>
      </c>
      <c r="BJ49" s="56">
        <f t="shared" si="0"/>
        <v>86</v>
      </c>
      <c r="BK49" s="56">
        <f t="shared" si="1"/>
        <v>83</v>
      </c>
      <c r="BL49" s="56">
        <f t="shared" si="2"/>
        <v>80.400000000000006</v>
      </c>
      <c r="BM49" s="56">
        <f t="shared" si="3"/>
        <v>82.8</v>
      </c>
      <c r="BN49" s="56">
        <f t="shared" si="4"/>
        <v>83.2</v>
      </c>
      <c r="BO49" s="56">
        <f t="shared" si="5"/>
        <v>80.8</v>
      </c>
      <c r="BP49" s="56">
        <f t="shared" si="6"/>
        <v>83</v>
      </c>
      <c r="BQ49" s="56">
        <f t="shared" si="7"/>
        <v>86</v>
      </c>
      <c r="BR49" s="56">
        <f t="shared" si="8"/>
        <v>82.6</v>
      </c>
      <c r="BS49" s="56">
        <v>0</v>
      </c>
      <c r="BT49" s="56">
        <v>0</v>
      </c>
      <c r="BU49" s="56">
        <f t="shared" si="9"/>
        <v>747.80000000000007</v>
      </c>
      <c r="BV49" s="57">
        <f t="shared" si="10"/>
        <v>83.088888888888903</v>
      </c>
    </row>
    <row r="50" spans="1:74" x14ac:dyDescent="0.2">
      <c r="A50" s="45">
        <v>43</v>
      </c>
      <c r="B50" s="45" t="s">
        <v>249</v>
      </c>
      <c r="C50" s="45" t="s">
        <v>147</v>
      </c>
      <c r="D50" s="46" t="s">
        <v>92</v>
      </c>
      <c r="E50" s="62" t="str">
        <f>DNS!I53</f>
        <v>MUHAMAD RAFFASYA</v>
      </c>
      <c r="F50" s="62" t="str">
        <f>DNS!K53</f>
        <v>Tangerang Selatan, 28 Januari 2012</v>
      </c>
      <c r="G50" s="47">
        <v>87</v>
      </c>
      <c r="H50" s="47">
        <v>86</v>
      </c>
      <c r="I50" s="47">
        <v>91</v>
      </c>
      <c r="J50" s="47">
        <v>91</v>
      </c>
      <c r="K50" s="47">
        <v>90</v>
      </c>
      <c r="L50" s="48">
        <v>68</v>
      </c>
      <c r="M50" s="48">
        <v>81</v>
      </c>
      <c r="N50" s="48">
        <v>82</v>
      </c>
      <c r="O50" s="48">
        <v>84</v>
      </c>
      <c r="P50" s="48">
        <v>92</v>
      </c>
      <c r="Q50" s="49">
        <v>67</v>
      </c>
      <c r="R50" s="49">
        <v>86</v>
      </c>
      <c r="S50" s="49">
        <v>82</v>
      </c>
      <c r="T50" s="49">
        <v>83</v>
      </c>
      <c r="U50" s="49">
        <v>92</v>
      </c>
      <c r="V50" s="50">
        <v>75</v>
      </c>
      <c r="W50" s="50">
        <v>81</v>
      </c>
      <c r="X50" s="50">
        <v>82</v>
      </c>
      <c r="Y50" s="50">
        <v>83</v>
      </c>
      <c r="Z50" s="50">
        <v>88</v>
      </c>
      <c r="AA50" s="51">
        <v>74</v>
      </c>
      <c r="AB50" s="51">
        <v>83</v>
      </c>
      <c r="AC50" s="51">
        <v>83</v>
      </c>
      <c r="AD50" s="51">
        <v>84</v>
      </c>
      <c r="AE50" s="51">
        <v>94</v>
      </c>
      <c r="AF50" s="52">
        <v>66</v>
      </c>
      <c r="AG50" s="52">
        <v>82</v>
      </c>
      <c r="AH50" s="52">
        <v>83</v>
      </c>
      <c r="AI50" s="52">
        <v>84</v>
      </c>
      <c r="AJ50" s="52">
        <v>88</v>
      </c>
      <c r="AK50" s="53">
        <v>80</v>
      </c>
      <c r="AL50" s="53">
        <v>83</v>
      </c>
      <c r="AM50" s="53">
        <v>84</v>
      </c>
      <c r="AN50" s="53">
        <v>85</v>
      </c>
      <c r="AO50" s="53">
        <v>88</v>
      </c>
      <c r="AP50" s="54">
        <v>88</v>
      </c>
      <c r="AQ50" s="54">
        <v>87</v>
      </c>
      <c r="AR50" s="54">
        <v>83</v>
      </c>
      <c r="AS50" s="54">
        <v>83</v>
      </c>
      <c r="AT50" s="54">
        <v>90</v>
      </c>
      <c r="AU50" s="55">
        <v>80</v>
      </c>
      <c r="AV50" s="55">
        <v>80</v>
      </c>
      <c r="AW50" s="55">
        <v>82</v>
      </c>
      <c r="AX50" s="55">
        <v>82</v>
      </c>
      <c r="AY50" s="55">
        <v>88</v>
      </c>
      <c r="AZ50" s="45">
        <v>0</v>
      </c>
      <c r="BA50" s="45">
        <v>0</v>
      </c>
      <c r="BB50" s="45">
        <v>0</v>
      </c>
      <c r="BC50" s="45">
        <v>0</v>
      </c>
      <c r="BD50" s="45">
        <v>0</v>
      </c>
      <c r="BE50" s="45">
        <v>0</v>
      </c>
      <c r="BF50" s="45">
        <v>0</v>
      </c>
      <c r="BG50" s="45">
        <v>0</v>
      </c>
      <c r="BH50" s="45">
        <v>0</v>
      </c>
      <c r="BI50" s="45">
        <v>0</v>
      </c>
      <c r="BJ50" s="56">
        <f t="shared" si="0"/>
        <v>89</v>
      </c>
      <c r="BK50" s="56">
        <f t="shared" si="1"/>
        <v>81.400000000000006</v>
      </c>
      <c r="BL50" s="56">
        <f t="shared" si="2"/>
        <v>82</v>
      </c>
      <c r="BM50" s="56">
        <f t="shared" si="3"/>
        <v>81.8</v>
      </c>
      <c r="BN50" s="56">
        <f t="shared" si="4"/>
        <v>83.6</v>
      </c>
      <c r="BO50" s="56">
        <f t="shared" si="5"/>
        <v>80.599999999999994</v>
      </c>
      <c r="BP50" s="56">
        <f t="shared" si="6"/>
        <v>84</v>
      </c>
      <c r="BQ50" s="56">
        <f t="shared" si="7"/>
        <v>86.2</v>
      </c>
      <c r="BR50" s="56">
        <f t="shared" si="8"/>
        <v>82.4</v>
      </c>
      <c r="BS50" s="56">
        <v>0</v>
      </c>
      <c r="BT50" s="56">
        <v>0</v>
      </c>
      <c r="BU50" s="56">
        <f t="shared" si="9"/>
        <v>751</v>
      </c>
      <c r="BV50" s="57">
        <f t="shared" si="10"/>
        <v>83.444444444444443</v>
      </c>
    </row>
    <row r="51" spans="1:74" x14ac:dyDescent="0.2">
      <c r="A51" s="45">
        <v>44</v>
      </c>
      <c r="B51" s="45" t="s">
        <v>250</v>
      </c>
      <c r="C51" s="45" t="s">
        <v>148</v>
      </c>
      <c r="D51" s="46" t="s">
        <v>93</v>
      </c>
      <c r="E51" s="62" t="str">
        <f>DNS!I54</f>
        <v>MUHAMMAD ADHIPRAMANA</v>
      </c>
      <c r="F51" s="62" t="str">
        <f>DNS!K54</f>
        <v>Tangerang Selatan, 16 Maret 2011</v>
      </c>
      <c r="G51" s="47">
        <v>75</v>
      </c>
      <c r="H51" s="47">
        <v>80</v>
      </c>
      <c r="I51" s="47">
        <v>86</v>
      </c>
      <c r="J51" s="47">
        <v>86</v>
      </c>
      <c r="K51" s="47">
        <v>82</v>
      </c>
      <c r="L51" s="48">
        <v>65</v>
      </c>
      <c r="M51" s="48">
        <v>80</v>
      </c>
      <c r="N51" s="48">
        <v>80</v>
      </c>
      <c r="O51" s="48">
        <v>82</v>
      </c>
      <c r="P51" s="48">
        <v>85</v>
      </c>
      <c r="Q51" s="49">
        <v>68</v>
      </c>
      <c r="R51" s="49">
        <v>83</v>
      </c>
      <c r="S51" s="49">
        <v>75</v>
      </c>
      <c r="T51" s="49">
        <v>76</v>
      </c>
      <c r="U51" s="49">
        <v>85</v>
      </c>
      <c r="V51" s="50">
        <v>70</v>
      </c>
      <c r="W51" s="50">
        <v>83</v>
      </c>
      <c r="X51" s="50">
        <v>70</v>
      </c>
      <c r="Y51" s="50">
        <v>71</v>
      </c>
      <c r="Z51" s="50">
        <v>85</v>
      </c>
      <c r="AA51" s="51">
        <v>81</v>
      </c>
      <c r="AB51" s="51">
        <v>82</v>
      </c>
      <c r="AC51" s="51">
        <v>75</v>
      </c>
      <c r="AD51" s="51">
        <v>75</v>
      </c>
      <c r="AE51" s="51">
        <v>90</v>
      </c>
      <c r="AF51" s="52">
        <v>66</v>
      </c>
      <c r="AG51" s="52">
        <v>82</v>
      </c>
      <c r="AH51" s="52">
        <v>75</v>
      </c>
      <c r="AI51" s="52">
        <v>76</v>
      </c>
      <c r="AJ51" s="52">
        <v>86</v>
      </c>
      <c r="AK51" s="53">
        <v>80</v>
      </c>
      <c r="AL51" s="53">
        <v>82</v>
      </c>
      <c r="AM51" s="53">
        <v>80</v>
      </c>
      <c r="AN51" s="53">
        <v>80</v>
      </c>
      <c r="AO51" s="53">
        <v>85</v>
      </c>
      <c r="AP51" s="54">
        <v>87</v>
      </c>
      <c r="AQ51" s="54">
        <v>87</v>
      </c>
      <c r="AR51" s="54">
        <v>84</v>
      </c>
      <c r="AS51" s="54">
        <v>84</v>
      </c>
      <c r="AT51" s="54">
        <v>90</v>
      </c>
      <c r="AU51" s="55">
        <v>78</v>
      </c>
      <c r="AV51" s="55">
        <v>75</v>
      </c>
      <c r="AW51" s="55">
        <v>82</v>
      </c>
      <c r="AX51" s="55">
        <v>82</v>
      </c>
      <c r="AY51" s="55">
        <v>82</v>
      </c>
      <c r="AZ51" s="45">
        <v>0</v>
      </c>
      <c r="BA51" s="45">
        <v>0</v>
      </c>
      <c r="BB51" s="45">
        <v>0</v>
      </c>
      <c r="BC51" s="45">
        <v>0</v>
      </c>
      <c r="BD51" s="45">
        <v>0</v>
      </c>
      <c r="BE51" s="45">
        <v>0</v>
      </c>
      <c r="BF51" s="45">
        <v>0</v>
      </c>
      <c r="BG51" s="45">
        <v>0</v>
      </c>
      <c r="BH51" s="45">
        <v>0</v>
      </c>
      <c r="BI51" s="45">
        <v>0</v>
      </c>
      <c r="BJ51" s="56">
        <f t="shared" si="0"/>
        <v>81.8</v>
      </c>
      <c r="BK51" s="56">
        <f t="shared" si="1"/>
        <v>78.400000000000006</v>
      </c>
      <c r="BL51" s="56">
        <f t="shared" si="2"/>
        <v>77.400000000000006</v>
      </c>
      <c r="BM51" s="56">
        <f t="shared" si="3"/>
        <v>75.8</v>
      </c>
      <c r="BN51" s="56">
        <f t="shared" si="4"/>
        <v>80.599999999999994</v>
      </c>
      <c r="BO51" s="56">
        <f t="shared" si="5"/>
        <v>77</v>
      </c>
      <c r="BP51" s="56">
        <f t="shared" si="6"/>
        <v>81.400000000000006</v>
      </c>
      <c r="BQ51" s="56">
        <f t="shared" si="7"/>
        <v>86.4</v>
      </c>
      <c r="BR51" s="56">
        <f t="shared" si="8"/>
        <v>79.8</v>
      </c>
      <c r="BS51" s="56">
        <v>0</v>
      </c>
      <c r="BT51" s="56">
        <v>0</v>
      </c>
      <c r="BU51" s="56">
        <f t="shared" si="9"/>
        <v>718.59999999999991</v>
      </c>
      <c r="BV51" s="57">
        <f t="shared" si="10"/>
        <v>79.844444444444434</v>
      </c>
    </row>
    <row r="52" spans="1:74" x14ac:dyDescent="0.2">
      <c r="A52" s="45">
        <v>45</v>
      </c>
      <c r="B52" s="45" t="s">
        <v>251</v>
      </c>
      <c r="C52" s="45" t="s">
        <v>149</v>
      </c>
      <c r="D52" s="46" t="s">
        <v>94</v>
      </c>
      <c r="E52" s="62" t="str">
        <f>DNS!I55</f>
        <v>MUHAMMAD ANDRIAS</v>
      </c>
      <c r="F52" s="62" t="str">
        <f>DNS!K55</f>
        <v>Tangerang Selatan, 06 Oktober 2011</v>
      </c>
      <c r="G52" s="47">
        <v>80</v>
      </c>
      <c r="H52" s="47">
        <v>85</v>
      </c>
      <c r="I52" s="47">
        <v>86</v>
      </c>
      <c r="J52" s="47">
        <v>86</v>
      </c>
      <c r="K52" s="47">
        <v>90</v>
      </c>
      <c r="L52" s="48">
        <v>65</v>
      </c>
      <c r="M52" s="48">
        <v>80</v>
      </c>
      <c r="N52" s="48">
        <v>85</v>
      </c>
      <c r="O52" s="48">
        <v>85</v>
      </c>
      <c r="P52" s="48">
        <v>92</v>
      </c>
      <c r="Q52" s="49">
        <v>70</v>
      </c>
      <c r="R52" s="49">
        <v>85</v>
      </c>
      <c r="S52" s="49">
        <v>93</v>
      </c>
      <c r="T52" s="49">
        <v>94</v>
      </c>
      <c r="U52" s="49">
        <v>92</v>
      </c>
      <c r="V52" s="50">
        <v>70</v>
      </c>
      <c r="W52" s="50">
        <v>84</v>
      </c>
      <c r="X52" s="50">
        <v>95</v>
      </c>
      <c r="Y52" s="50">
        <v>96</v>
      </c>
      <c r="Z52" s="50">
        <v>92</v>
      </c>
      <c r="AA52" s="51">
        <v>79</v>
      </c>
      <c r="AB52" s="51">
        <v>83</v>
      </c>
      <c r="AC52" s="51">
        <v>93</v>
      </c>
      <c r="AD52" s="51">
        <v>94</v>
      </c>
      <c r="AE52" s="51">
        <v>94</v>
      </c>
      <c r="AF52" s="52">
        <v>71</v>
      </c>
      <c r="AG52" s="52">
        <v>83</v>
      </c>
      <c r="AH52" s="52">
        <v>93</v>
      </c>
      <c r="AI52" s="52">
        <v>94</v>
      </c>
      <c r="AJ52" s="52">
        <v>88</v>
      </c>
      <c r="AK52" s="53">
        <v>78</v>
      </c>
      <c r="AL52" s="53">
        <v>83</v>
      </c>
      <c r="AM52" s="53">
        <v>89</v>
      </c>
      <c r="AN52" s="53">
        <v>90</v>
      </c>
      <c r="AO52" s="53">
        <v>88</v>
      </c>
      <c r="AP52" s="54">
        <v>87</v>
      </c>
      <c r="AQ52" s="54">
        <v>87</v>
      </c>
      <c r="AR52" s="54">
        <v>83</v>
      </c>
      <c r="AS52" s="54">
        <v>83</v>
      </c>
      <c r="AT52" s="54">
        <v>90</v>
      </c>
      <c r="AU52" s="55">
        <v>78</v>
      </c>
      <c r="AV52" s="55">
        <v>80</v>
      </c>
      <c r="AW52" s="55">
        <v>84</v>
      </c>
      <c r="AX52" s="55">
        <v>84</v>
      </c>
      <c r="AY52" s="55">
        <v>86</v>
      </c>
      <c r="AZ52" s="45">
        <v>0</v>
      </c>
      <c r="BA52" s="45">
        <v>0</v>
      </c>
      <c r="BB52" s="45">
        <v>0</v>
      </c>
      <c r="BC52" s="45">
        <v>0</v>
      </c>
      <c r="BD52" s="45">
        <v>0</v>
      </c>
      <c r="BE52" s="45">
        <v>0</v>
      </c>
      <c r="BF52" s="45">
        <v>0</v>
      </c>
      <c r="BG52" s="45">
        <v>0</v>
      </c>
      <c r="BH52" s="45">
        <v>0</v>
      </c>
      <c r="BI52" s="45">
        <v>0</v>
      </c>
      <c r="BJ52" s="56">
        <f t="shared" si="0"/>
        <v>85.4</v>
      </c>
      <c r="BK52" s="56">
        <f t="shared" si="1"/>
        <v>81.400000000000006</v>
      </c>
      <c r="BL52" s="56">
        <f t="shared" si="2"/>
        <v>86.8</v>
      </c>
      <c r="BM52" s="56">
        <f t="shared" si="3"/>
        <v>87.4</v>
      </c>
      <c r="BN52" s="56">
        <f t="shared" si="4"/>
        <v>88.6</v>
      </c>
      <c r="BO52" s="56">
        <f t="shared" si="5"/>
        <v>85.8</v>
      </c>
      <c r="BP52" s="56">
        <f t="shared" si="6"/>
        <v>85.6</v>
      </c>
      <c r="BQ52" s="56">
        <f t="shared" si="7"/>
        <v>86</v>
      </c>
      <c r="BR52" s="56">
        <f t="shared" si="8"/>
        <v>82.4</v>
      </c>
      <c r="BS52" s="56">
        <v>0</v>
      </c>
      <c r="BT52" s="56">
        <v>0</v>
      </c>
      <c r="BU52" s="56">
        <f t="shared" si="9"/>
        <v>769.4</v>
      </c>
      <c r="BV52" s="57">
        <f t="shared" si="10"/>
        <v>85.48888888888888</v>
      </c>
    </row>
    <row r="53" spans="1:74" x14ac:dyDescent="0.2">
      <c r="A53" s="45">
        <v>75</v>
      </c>
      <c r="B53" s="45" t="s">
        <v>252</v>
      </c>
      <c r="C53" s="45" t="s">
        <v>150</v>
      </c>
      <c r="D53" s="46" t="s">
        <v>95</v>
      </c>
      <c r="E53" s="62" t="str">
        <f>DNS!I56</f>
        <v>MUHAMMAD MAULANA HASANUDIN</v>
      </c>
      <c r="F53" s="62" t="str">
        <f>DNS!K56</f>
        <v>Tangerang Selatan, 01 Desember 2011</v>
      </c>
      <c r="G53" s="47">
        <v>70</v>
      </c>
      <c r="H53" s="47">
        <v>84</v>
      </c>
      <c r="I53" s="47">
        <v>92</v>
      </c>
      <c r="J53" s="47">
        <v>92</v>
      </c>
      <c r="K53" s="47">
        <v>88</v>
      </c>
      <c r="L53" s="48">
        <v>65</v>
      </c>
      <c r="M53" s="48">
        <v>82</v>
      </c>
      <c r="N53" s="48">
        <v>85</v>
      </c>
      <c r="O53" s="48">
        <v>85</v>
      </c>
      <c r="P53" s="48">
        <v>90</v>
      </c>
      <c r="Q53" s="49">
        <v>67</v>
      </c>
      <c r="R53" s="49">
        <v>85</v>
      </c>
      <c r="S53" s="49">
        <v>93</v>
      </c>
      <c r="T53" s="49">
        <v>94</v>
      </c>
      <c r="U53" s="49">
        <v>92</v>
      </c>
      <c r="V53" s="50">
        <v>70</v>
      </c>
      <c r="W53" s="50">
        <v>84</v>
      </c>
      <c r="X53" s="50">
        <v>95</v>
      </c>
      <c r="Y53" s="50">
        <v>96</v>
      </c>
      <c r="Z53" s="50">
        <v>88</v>
      </c>
      <c r="AA53" s="51">
        <v>73</v>
      </c>
      <c r="AB53" s="51">
        <v>81</v>
      </c>
      <c r="AC53" s="51">
        <v>93</v>
      </c>
      <c r="AD53" s="51">
        <v>94</v>
      </c>
      <c r="AE53" s="51">
        <v>94</v>
      </c>
      <c r="AF53" s="52">
        <v>66</v>
      </c>
      <c r="AG53" s="52">
        <v>81</v>
      </c>
      <c r="AH53" s="52">
        <v>92</v>
      </c>
      <c r="AI53" s="52">
        <v>93</v>
      </c>
      <c r="AJ53" s="52">
        <v>88</v>
      </c>
      <c r="AK53" s="53">
        <v>78</v>
      </c>
      <c r="AL53" s="53">
        <v>82</v>
      </c>
      <c r="AM53" s="53">
        <v>90</v>
      </c>
      <c r="AN53" s="53">
        <v>90</v>
      </c>
      <c r="AO53" s="53">
        <v>87</v>
      </c>
      <c r="AP53" s="54">
        <v>88</v>
      </c>
      <c r="AQ53" s="54">
        <v>87</v>
      </c>
      <c r="AR53" s="54">
        <v>84</v>
      </c>
      <c r="AS53" s="54">
        <v>84</v>
      </c>
      <c r="AT53" s="54">
        <v>90</v>
      </c>
      <c r="AU53" s="55">
        <v>75</v>
      </c>
      <c r="AV53" s="55">
        <v>80</v>
      </c>
      <c r="AW53" s="55">
        <v>84</v>
      </c>
      <c r="AX53" s="55">
        <v>84</v>
      </c>
      <c r="AY53" s="55">
        <v>85</v>
      </c>
      <c r="AZ53" s="45">
        <v>0</v>
      </c>
      <c r="BA53" s="45">
        <v>0</v>
      </c>
      <c r="BB53" s="45">
        <v>0</v>
      </c>
      <c r="BC53" s="45">
        <v>0</v>
      </c>
      <c r="BD53" s="45">
        <v>0</v>
      </c>
      <c r="BE53" s="45">
        <v>0</v>
      </c>
      <c r="BF53" s="45">
        <v>0</v>
      </c>
      <c r="BG53" s="45">
        <v>0</v>
      </c>
      <c r="BH53" s="45">
        <v>0</v>
      </c>
      <c r="BI53" s="45">
        <v>0</v>
      </c>
      <c r="BJ53" s="56">
        <f t="shared" si="0"/>
        <v>85.2</v>
      </c>
      <c r="BK53" s="56">
        <f t="shared" si="1"/>
        <v>81.400000000000006</v>
      </c>
      <c r="BL53" s="56">
        <f t="shared" si="2"/>
        <v>86.2</v>
      </c>
      <c r="BM53" s="56">
        <f t="shared" si="3"/>
        <v>86.6</v>
      </c>
      <c r="BN53" s="56">
        <f t="shared" si="4"/>
        <v>87</v>
      </c>
      <c r="BO53" s="56">
        <f t="shared" si="5"/>
        <v>84</v>
      </c>
      <c r="BP53" s="56">
        <f t="shared" si="6"/>
        <v>85.4</v>
      </c>
      <c r="BQ53" s="56">
        <f t="shared" si="7"/>
        <v>86.6</v>
      </c>
      <c r="BR53" s="56">
        <f t="shared" si="8"/>
        <v>81.599999999999994</v>
      </c>
      <c r="BS53" s="56">
        <v>0</v>
      </c>
      <c r="BT53" s="56">
        <v>0</v>
      </c>
      <c r="BU53" s="56">
        <f t="shared" si="9"/>
        <v>764</v>
      </c>
      <c r="BV53" s="57">
        <f t="shared" si="10"/>
        <v>84.888888888888886</v>
      </c>
    </row>
    <row r="54" spans="1:74" x14ac:dyDescent="0.2">
      <c r="A54" s="45">
        <v>47</v>
      </c>
      <c r="B54" s="45" t="s">
        <v>253</v>
      </c>
      <c r="C54" s="45" t="s">
        <v>151</v>
      </c>
      <c r="D54" s="46" t="s">
        <v>96</v>
      </c>
      <c r="E54" s="62" t="str">
        <f>DNS!I57</f>
        <v>MUHAMMAD TOSEH</v>
      </c>
      <c r="F54" s="62" t="str">
        <f>DNS!K57</f>
        <v>Tangerang, 03 Maret 2011</v>
      </c>
      <c r="G54" s="47">
        <v>87</v>
      </c>
      <c r="H54" s="47">
        <v>84</v>
      </c>
      <c r="I54" s="47">
        <v>86</v>
      </c>
      <c r="J54" s="47">
        <v>86</v>
      </c>
      <c r="K54" s="47">
        <v>85</v>
      </c>
      <c r="L54" s="48">
        <v>65</v>
      </c>
      <c r="M54" s="48">
        <v>79</v>
      </c>
      <c r="N54" s="48">
        <v>82</v>
      </c>
      <c r="O54" s="48">
        <v>81</v>
      </c>
      <c r="P54" s="48">
        <v>86</v>
      </c>
      <c r="Q54" s="49">
        <v>68</v>
      </c>
      <c r="R54" s="49">
        <v>81</v>
      </c>
      <c r="S54" s="49">
        <v>82</v>
      </c>
      <c r="T54" s="49">
        <v>82</v>
      </c>
      <c r="U54" s="49">
        <v>88</v>
      </c>
      <c r="V54" s="50">
        <v>75</v>
      </c>
      <c r="W54" s="50">
        <v>85</v>
      </c>
      <c r="X54" s="50">
        <v>82</v>
      </c>
      <c r="Y54" s="50">
        <v>79</v>
      </c>
      <c r="Z54" s="50">
        <v>88</v>
      </c>
      <c r="AA54" s="51">
        <v>71</v>
      </c>
      <c r="AB54" s="51">
        <v>80</v>
      </c>
      <c r="AC54" s="51">
        <v>83</v>
      </c>
      <c r="AD54" s="51">
        <v>83</v>
      </c>
      <c r="AE54" s="51">
        <v>92</v>
      </c>
      <c r="AF54" s="52">
        <v>66</v>
      </c>
      <c r="AG54" s="52">
        <v>81</v>
      </c>
      <c r="AH54" s="52">
        <v>83</v>
      </c>
      <c r="AI54" s="52">
        <v>83</v>
      </c>
      <c r="AJ54" s="52">
        <v>87</v>
      </c>
      <c r="AK54" s="53">
        <v>80</v>
      </c>
      <c r="AL54" s="53">
        <v>82</v>
      </c>
      <c r="AM54" s="53">
        <v>84</v>
      </c>
      <c r="AN54" s="53">
        <v>85</v>
      </c>
      <c r="AO54" s="53">
        <v>87</v>
      </c>
      <c r="AP54" s="54">
        <v>86</v>
      </c>
      <c r="AQ54" s="54">
        <v>87</v>
      </c>
      <c r="AR54" s="54">
        <v>83</v>
      </c>
      <c r="AS54" s="54">
        <v>83</v>
      </c>
      <c r="AT54" s="54">
        <v>92</v>
      </c>
      <c r="AU54" s="55">
        <v>85</v>
      </c>
      <c r="AV54" s="55">
        <v>77</v>
      </c>
      <c r="AW54" s="55">
        <v>82</v>
      </c>
      <c r="AX54" s="55">
        <v>82</v>
      </c>
      <c r="AY54" s="55">
        <v>84</v>
      </c>
      <c r="AZ54" s="45">
        <v>0</v>
      </c>
      <c r="BA54" s="45">
        <v>0</v>
      </c>
      <c r="BB54" s="45">
        <v>0</v>
      </c>
      <c r="BC54" s="45">
        <v>0</v>
      </c>
      <c r="BD54" s="45">
        <v>0</v>
      </c>
      <c r="BE54" s="45">
        <v>0</v>
      </c>
      <c r="BF54" s="45">
        <v>0</v>
      </c>
      <c r="BG54" s="45">
        <v>0</v>
      </c>
      <c r="BH54" s="45">
        <v>0</v>
      </c>
      <c r="BI54" s="45">
        <v>0</v>
      </c>
      <c r="BJ54" s="56">
        <f t="shared" si="0"/>
        <v>85.6</v>
      </c>
      <c r="BK54" s="56">
        <f t="shared" si="1"/>
        <v>78.599999999999994</v>
      </c>
      <c r="BL54" s="56">
        <f t="shared" si="2"/>
        <v>80.2</v>
      </c>
      <c r="BM54" s="56">
        <f t="shared" si="3"/>
        <v>81.8</v>
      </c>
      <c r="BN54" s="56">
        <f t="shared" si="4"/>
        <v>81.8</v>
      </c>
      <c r="BO54" s="56">
        <f t="shared" si="5"/>
        <v>80</v>
      </c>
      <c r="BP54" s="56">
        <f t="shared" si="6"/>
        <v>83.6</v>
      </c>
      <c r="BQ54" s="56">
        <f t="shared" si="7"/>
        <v>86.2</v>
      </c>
      <c r="BR54" s="56">
        <f t="shared" si="8"/>
        <v>82</v>
      </c>
      <c r="BS54" s="56">
        <v>0</v>
      </c>
      <c r="BT54" s="56">
        <v>0</v>
      </c>
      <c r="BU54" s="56">
        <f t="shared" si="9"/>
        <v>739.80000000000007</v>
      </c>
      <c r="BV54" s="57">
        <f t="shared" si="10"/>
        <v>82.2</v>
      </c>
    </row>
    <row r="55" spans="1:74" x14ac:dyDescent="0.2">
      <c r="A55" s="45">
        <v>48</v>
      </c>
      <c r="B55" s="45" t="s">
        <v>254</v>
      </c>
      <c r="C55" s="45" t="s">
        <v>152</v>
      </c>
      <c r="D55" s="46" t="s">
        <v>97</v>
      </c>
      <c r="E55" s="62" t="str">
        <f>DNS!I58</f>
        <v>NURUL MAOUTA AOULIS</v>
      </c>
      <c r="F55" s="62" t="str">
        <f>DNS!K58</f>
        <v>Tangerang Selatan, 07 Februari 2012</v>
      </c>
      <c r="G55" s="47">
        <v>70</v>
      </c>
      <c r="H55" s="47">
        <v>82</v>
      </c>
      <c r="I55" s="47">
        <v>82</v>
      </c>
      <c r="J55" s="47">
        <v>82</v>
      </c>
      <c r="K55" s="47">
        <v>85</v>
      </c>
      <c r="L55" s="48">
        <v>65</v>
      </c>
      <c r="M55" s="48">
        <v>80</v>
      </c>
      <c r="N55" s="48">
        <v>82</v>
      </c>
      <c r="O55" s="48">
        <v>82</v>
      </c>
      <c r="P55" s="48">
        <v>88</v>
      </c>
      <c r="Q55" s="49">
        <v>77</v>
      </c>
      <c r="R55" s="49">
        <v>85</v>
      </c>
      <c r="S55" s="49">
        <v>82</v>
      </c>
      <c r="T55" s="49">
        <v>83</v>
      </c>
      <c r="U55" s="49">
        <v>86</v>
      </c>
      <c r="V55" s="50">
        <v>75</v>
      </c>
      <c r="W55" s="50">
        <v>84</v>
      </c>
      <c r="X55" s="50">
        <v>82</v>
      </c>
      <c r="Y55" s="50">
        <v>83</v>
      </c>
      <c r="Z55" s="50">
        <v>85</v>
      </c>
      <c r="AA55" s="51">
        <v>78</v>
      </c>
      <c r="AB55" s="51">
        <v>83</v>
      </c>
      <c r="AC55" s="51">
        <v>83</v>
      </c>
      <c r="AD55" s="51">
        <v>84</v>
      </c>
      <c r="AE55" s="51">
        <v>90</v>
      </c>
      <c r="AF55" s="52">
        <v>65</v>
      </c>
      <c r="AG55" s="52">
        <v>83</v>
      </c>
      <c r="AH55" s="52">
        <v>83</v>
      </c>
      <c r="AI55" s="52">
        <v>84</v>
      </c>
      <c r="AJ55" s="52">
        <v>86</v>
      </c>
      <c r="AK55" s="53">
        <v>80</v>
      </c>
      <c r="AL55" s="53">
        <v>83</v>
      </c>
      <c r="AM55" s="53">
        <v>84</v>
      </c>
      <c r="AN55" s="53">
        <v>85</v>
      </c>
      <c r="AO55" s="53">
        <v>87</v>
      </c>
      <c r="AP55" s="54">
        <v>88</v>
      </c>
      <c r="AQ55" s="54">
        <v>88</v>
      </c>
      <c r="AR55" s="54">
        <v>83</v>
      </c>
      <c r="AS55" s="54">
        <v>83</v>
      </c>
      <c r="AT55" s="54">
        <v>87</v>
      </c>
      <c r="AU55" s="55">
        <v>75</v>
      </c>
      <c r="AV55" s="55">
        <v>80</v>
      </c>
      <c r="AW55" s="55">
        <v>82</v>
      </c>
      <c r="AX55" s="55">
        <v>82</v>
      </c>
      <c r="AY55" s="55">
        <v>83</v>
      </c>
      <c r="AZ55" s="45">
        <v>0</v>
      </c>
      <c r="BA55" s="45">
        <v>0</v>
      </c>
      <c r="BB55" s="45">
        <v>0</v>
      </c>
      <c r="BC55" s="45">
        <v>0</v>
      </c>
      <c r="BD55" s="45">
        <v>0</v>
      </c>
      <c r="BE55" s="45">
        <v>0</v>
      </c>
      <c r="BF55" s="45">
        <v>0</v>
      </c>
      <c r="BG55" s="45">
        <v>0</v>
      </c>
      <c r="BH55" s="45">
        <v>0</v>
      </c>
      <c r="BI55" s="45">
        <v>0</v>
      </c>
      <c r="BJ55" s="56">
        <f t="shared" si="0"/>
        <v>80.2</v>
      </c>
      <c r="BK55" s="56">
        <f t="shared" si="1"/>
        <v>79.400000000000006</v>
      </c>
      <c r="BL55" s="56">
        <f t="shared" si="2"/>
        <v>82.6</v>
      </c>
      <c r="BM55" s="56">
        <f t="shared" si="3"/>
        <v>81.8</v>
      </c>
      <c r="BN55" s="56">
        <f t="shared" si="4"/>
        <v>83.6</v>
      </c>
      <c r="BO55" s="56">
        <f t="shared" si="5"/>
        <v>80.2</v>
      </c>
      <c r="BP55" s="56">
        <f t="shared" si="6"/>
        <v>83.8</v>
      </c>
      <c r="BQ55" s="56">
        <f t="shared" si="7"/>
        <v>85.8</v>
      </c>
      <c r="BR55" s="56">
        <f t="shared" si="8"/>
        <v>80.400000000000006</v>
      </c>
      <c r="BS55" s="56">
        <v>0</v>
      </c>
      <c r="BT55" s="56">
        <v>0</v>
      </c>
      <c r="BU55" s="56">
        <f t="shared" si="9"/>
        <v>737.8</v>
      </c>
      <c r="BV55" s="57">
        <f t="shared" si="10"/>
        <v>81.977777777777774</v>
      </c>
    </row>
    <row r="56" spans="1:74" x14ac:dyDescent="0.2">
      <c r="A56" s="45">
        <v>49</v>
      </c>
      <c r="B56" s="45" t="s">
        <v>255</v>
      </c>
      <c r="C56" s="45" t="s">
        <v>153</v>
      </c>
      <c r="D56" s="46" t="s">
        <v>98</v>
      </c>
      <c r="E56" s="62" t="str">
        <f>DNS!I59</f>
        <v>RADITIA SUHADA</v>
      </c>
      <c r="F56" s="62" t="str">
        <f>DNS!K59</f>
        <v>Tangerang Selatan, 08 Mei 2011</v>
      </c>
      <c r="G56" s="47">
        <v>85</v>
      </c>
      <c r="H56" s="47">
        <v>80</v>
      </c>
      <c r="I56" s="47">
        <v>90</v>
      </c>
      <c r="J56" s="47">
        <v>90</v>
      </c>
      <c r="K56" s="47">
        <v>86</v>
      </c>
      <c r="L56" s="48">
        <v>65</v>
      </c>
      <c r="M56" s="48">
        <v>80</v>
      </c>
      <c r="N56" s="48">
        <v>80</v>
      </c>
      <c r="O56" s="48">
        <v>82</v>
      </c>
      <c r="P56" s="48">
        <v>86</v>
      </c>
      <c r="Q56" s="49">
        <v>66</v>
      </c>
      <c r="R56" s="49">
        <v>83</v>
      </c>
      <c r="S56" s="49">
        <v>80</v>
      </c>
      <c r="T56" s="49">
        <v>81</v>
      </c>
      <c r="U56" s="49">
        <v>85</v>
      </c>
      <c r="V56" s="50">
        <v>70</v>
      </c>
      <c r="W56" s="50">
        <v>81</v>
      </c>
      <c r="X56" s="50">
        <v>75</v>
      </c>
      <c r="Y56" s="50">
        <v>76</v>
      </c>
      <c r="Z56" s="50">
        <v>86</v>
      </c>
      <c r="AA56" s="51">
        <v>76</v>
      </c>
      <c r="AB56" s="51">
        <v>81</v>
      </c>
      <c r="AC56" s="51">
        <v>78</v>
      </c>
      <c r="AD56" s="51">
        <v>78</v>
      </c>
      <c r="AE56" s="51">
        <v>90</v>
      </c>
      <c r="AF56" s="52">
        <v>66</v>
      </c>
      <c r="AG56" s="52">
        <v>81</v>
      </c>
      <c r="AH56" s="52">
        <v>75</v>
      </c>
      <c r="AI56" s="52">
        <v>76</v>
      </c>
      <c r="AJ56" s="52">
        <v>86</v>
      </c>
      <c r="AK56" s="53">
        <v>78</v>
      </c>
      <c r="AL56" s="53">
        <v>82</v>
      </c>
      <c r="AM56" s="53">
        <v>80</v>
      </c>
      <c r="AN56" s="53">
        <v>81</v>
      </c>
      <c r="AO56" s="53">
        <v>87</v>
      </c>
      <c r="AP56" s="54">
        <v>86</v>
      </c>
      <c r="AQ56" s="54">
        <v>87</v>
      </c>
      <c r="AR56" s="54">
        <v>83</v>
      </c>
      <c r="AS56" s="54">
        <v>83</v>
      </c>
      <c r="AT56" s="54">
        <v>90</v>
      </c>
      <c r="AU56" s="55">
        <v>80</v>
      </c>
      <c r="AV56" s="55">
        <v>83</v>
      </c>
      <c r="AW56" s="55">
        <v>82</v>
      </c>
      <c r="AX56" s="55">
        <v>82</v>
      </c>
      <c r="AY56" s="55">
        <v>84</v>
      </c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56">
        <f t="shared" si="0"/>
        <v>86.2</v>
      </c>
      <c r="BK56" s="56">
        <f t="shared" si="1"/>
        <v>78.599999999999994</v>
      </c>
      <c r="BL56" s="56">
        <f t="shared" si="2"/>
        <v>79</v>
      </c>
      <c r="BM56" s="56">
        <f t="shared" si="3"/>
        <v>77.599999999999994</v>
      </c>
      <c r="BN56" s="56">
        <f t="shared" si="4"/>
        <v>80.599999999999994</v>
      </c>
      <c r="BO56" s="56">
        <f t="shared" si="5"/>
        <v>76.8</v>
      </c>
      <c r="BP56" s="56">
        <f t="shared" si="6"/>
        <v>81.599999999999994</v>
      </c>
      <c r="BQ56" s="56">
        <f t="shared" si="7"/>
        <v>85.8</v>
      </c>
      <c r="BR56" s="56">
        <f t="shared" si="8"/>
        <v>82.2</v>
      </c>
      <c r="BS56" s="56">
        <v>0</v>
      </c>
      <c r="BT56" s="56">
        <v>0</v>
      </c>
      <c r="BU56" s="56">
        <f t="shared" si="9"/>
        <v>728.4</v>
      </c>
      <c r="BV56" s="57">
        <f t="shared" si="10"/>
        <v>80.933333333333337</v>
      </c>
    </row>
    <row r="57" spans="1:74" x14ac:dyDescent="0.2">
      <c r="A57" s="45">
        <v>50</v>
      </c>
      <c r="B57" s="45" t="s">
        <v>256</v>
      </c>
      <c r="C57" s="45" t="s">
        <v>154</v>
      </c>
      <c r="D57" s="46" t="s">
        <v>99</v>
      </c>
      <c r="E57" s="62" t="str">
        <f>DNS!I60</f>
        <v>RIFKY ALFARIZI</v>
      </c>
      <c r="F57" s="62" t="str">
        <f>DNS!K60</f>
        <v>Tangerang, 28 Desember 2011</v>
      </c>
      <c r="G57" s="47">
        <v>70</v>
      </c>
      <c r="H57" s="47">
        <v>81</v>
      </c>
      <c r="I57" s="47">
        <v>78</v>
      </c>
      <c r="J57" s="47">
        <v>78</v>
      </c>
      <c r="K57" s="47">
        <v>82</v>
      </c>
      <c r="L57" s="48">
        <v>82</v>
      </c>
      <c r="M57" s="48">
        <v>79</v>
      </c>
      <c r="N57" s="48">
        <v>80</v>
      </c>
      <c r="O57" s="48">
        <v>82</v>
      </c>
      <c r="P57" s="48">
        <v>85</v>
      </c>
      <c r="Q57" s="49">
        <v>68</v>
      </c>
      <c r="R57" s="49">
        <v>83</v>
      </c>
      <c r="S57" s="49">
        <v>75</v>
      </c>
      <c r="T57" s="49">
        <v>76</v>
      </c>
      <c r="U57" s="49">
        <v>85</v>
      </c>
      <c r="V57" s="50">
        <v>70</v>
      </c>
      <c r="W57" s="50">
        <v>82</v>
      </c>
      <c r="X57" s="50">
        <v>70</v>
      </c>
      <c r="Y57" s="50">
        <v>71</v>
      </c>
      <c r="Z57" s="50">
        <v>85</v>
      </c>
      <c r="AA57" s="51">
        <v>71</v>
      </c>
      <c r="AB57" s="51">
        <v>80</v>
      </c>
      <c r="AC57" s="51">
        <v>75</v>
      </c>
      <c r="AD57" s="51">
        <v>75</v>
      </c>
      <c r="AE57" s="51">
        <v>88</v>
      </c>
      <c r="AF57" s="52">
        <v>66</v>
      </c>
      <c r="AG57" s="52">
        <v>79</v>
      </c>
      <c r="AH57" s="52">
        <v>75</v>
      </c>
      <c r="AI57" s="52">
        <v>76</v>
      </c>
      <c r="AJ57" s="52">
        <v>85</v>
      </c>
      <c r="AK57" s="53">
        <v>80</v>
      </c>
      <c r="AL57" s="53">
        <v>80</v>
      </c>
      <c r="AM57" s="53">
        <v>80</v>
      </c>
      <c r="AN57" s="53">
        <v>80</v>
      </c>
      <c r="AO57" s="53">
        <v>85</v>
      </c>
      <c r="AP57" s="54">
        <v>87</v>
      </c>
      <c r="AQ57" s="54">
        <v>86</v>
      </c>
      <c r="AR57" s="54">
        <v>83</v>
      </c>
      <c r="AS57" s="54">
        <v>83</v>
      </c>
      <c r="AT57" s="54">
        <v>88</v>
      </c>
      <c r="AU57" s="55">
        <v>70</v>
      </c>
      <c r="AV57" s="55">
        <v>78</v>
      </c>
      <c r="AW57" s="55">
        <v>78</v>
      </c>
      <c r="AX57" s="55">
        <v>78</v>
      </c>
      <c r="AY57" s="55">
        <v>84</v>
      </c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56">
        <f t="shared" si="0"/>
        <v>77.8</v>
      </c>
      <c r="BK57" s="56">
        <f t="shared" si="1"/>
        <v>81.599999999999994</v>
      </c>
      <c r="BL57" s="56">
        <f t="shared" si="2"/>
        <v>77.400000000000006</v>
      </c>
      <c r="BM57" s="56">
        <f t="shared" si="3"/>
        <v>75.599999999999994</v>
      </c>
      <c r="BN57" s="56">
        <f t="shared" si="4"/>
        <v>77.8</v>
      </c>
      <c r="BO57" s="56">
        <f t="shared" si="5"/>
        <v>76.2</v>
      </c>
      <c r="BP57" s="56">
        <f t="shared" si="6"/>
        <v>81</v>
      </c>
      <c r="BQ57" s="56">
        <f t="shared" si="7"/>
        <v>85.4</v>
      </c>
      <c r="BR57" s="56">
        <f t="shared" si="8"/>
        <v>77.599999999999994</v>
      </c>
      <c r="BS57" s="56">
        <v>0</v>
      </c>
      <c r="BT57" s="56">
        <v>0</v>
      </c>
      <c r="BU57" s="56">
        <f t="shared" si="9"/>
        <v>710.4</v>
      </c>
      <c r="BV57" s="57">
        <f t="shared" si="10"/>
        <v>78.933333333333337</v>
      </c>
    </row>
    <row r="58" spans="1:74" x14ac:dyDescent="0.2">
      <c r="A58" s="45">
        <v>51</v>
      </c>
      <c r="B58" s="45" t="s">
        <v>257</v>
      </c>
      <c r="C58" s="45" t="s">
        <v>155</v>
      </c>
      <c r="D58" s="46" t="s">
        <v>100</v>
      </c>
      <c r="E58" s="62" t="str">
        <f>DNS!I61</f>
        <v>RITA AMELIA</v>
      </c>
      <c r="F58" s="62" t="str">
        <f>DNS!K61</f>
        <v>Tangerang Selatan, 03 Maret 2011</v>
      </c>
      <c r="G58" s="47">
        <v>70</v>
      </c>
      <c r="H58" s="47">
        <v>78</v>
      </c>
      <c r="I58" s="47">
        <v>86</v>
      </c>
      <c r="J58" s="47">
        <v>86</v>
      </c>
      <c r="K58" s="47">
        <v>82</v>
      </c>
      <c r="L58" s="48">
        <v>65</v>
      </c>
      <c r="M58" s="48">
        <v>78</v>
      </c>
      <c r="N58" s="48">
        <v>82</v>
      </c>
      <c r="O58" s="48">
        <v>83</v>
      </c>
      <c r="P58" s="48">
        <v>85</v>
      </c>
      <c r="Q58" s="49">
        <v>70</v>
      </c>
      <c r="R58" s="49">
        <v>83</v>
      </c>
      <c r="S58" s="49">
        <v>82</v>
      </c>
      <c r="T58" s="49">
        <v>83</v>
      </c>
      <c r="U58" s="49">
        <v>86</v>
      </c>
      <c r="V58" s="50">
        <v>75</v>
      </c>
      <c r="W58" s="50">
        <v>82</v>
      </c>
      <c r="X58" s="50">
        <v>82</v>
      </c>
      <c r="Y58" s="50">
        <v>83</v>
      </c>
      <c r="Z58" s="50">
        <v>85</v>
      </c>
      <c r="AA58" s="51">
        <v>79</v>
      </c>
      <c r="AB58" s="51">
        <v>82</v>
      </c>
      <c r="AC58" s="51">
        <v>83</v>
      </c>
      <c r="AD58" s="51">
        <v>84</v>
      </c>
      <c r="AE58" s="51">
        <v>88</v>
      </c>
      <c r="AF58" s="52">
        <v>71</v>
      </c>
      <c r="AG58" s="52">
        <v>80</v>
      </c>
      <c r="AH58" s="52">
        <v>83</v>
      </c>
      <c r="AI58" s="52">
        <v>84</v>
      </c>
      <c r="AJ58" s="52">
        <v>86</v>
      </c>
      <c r="AK58" s="53">
        <v>80</v>
      </c>
      <c r="AL58" s="53">
        <v>82</v>
      </c>
      <c r="AM58" s="53">
        <v>84</v>
      </c>
      <c r="AN58" s="53">
        <v>85</v>
      </c>
      <c r="AO58" s="53">
        <v>86</v>
      </c>
      <c r="AP58" s="54">
        <v>88</v>
      </c>
      <c r="AQ58" s="54">
        <v>87</v>
      </c>
      <c r="AR58" s="54">
        <v>83</v>
      </c>
      <c r="AS58" s="54">
        <v>83</v>
      </c>
      <c r="AT58" s="54">
        <v>88</v>
      </c>
      <c r="AU58" s="55">
        <v>75</v>
      </c>
      <c r="AV58" s="55">
        <v>81</v>
      </c>
      <c r="AW58" s="55">
        <v>82</v>
      </c>
      <c r="AX58" s="55">
        <v>82</v>
      </c>
      <c r="AY58" s="55">
        <v>82</v>
      </c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56">
        <f t="shared" si="0"/>
        <v>80.400000000000006</v>
      </c>
      <c r="BK58" s="56">
        <f t="shared" si="1"/>
        <v>78.599999999999994</v>
      </c>
      <c r="BL58" s="56">
        <f t="shared" si="2"/>
        <v>80.8</v>
      </c>
      <c r="BM58" s="56">
        <f t="shared" si="3"/>
        <v>81.400000000000006</v>
      </c>
      <c r="BN58" s="56">
        <f t="shared" si="4"/>
        <v>83.2</v>
      </c>
      <c r="BO58" s="56">
        <f t="shared" si="5"/>
        <v>80.8</v>
      </c>
      <c r="BP58" s="56">
        <f t="shared" si="6"/>
        <v>83.4</v>
      </c>
      <c r="BQ58" s="56">
        <f t="shared" si="7"/>
        <v>85.8</v>
      </c>
      <c r="BR58" s="56">
        <f t="shared" si="8"/>
        <v>80.400000000000006</v>
      </c>
      <c r="BS58" s="56">
        <v>0</v>
      </c>
      <c r="BT58" s="56">
        <v>0</v>
      </c>
      <c r="BU58" s="56">
        <f t="shared" si="9"/>
        <v>734.8</v>
      </c>
      <c r="BV58" s="57">
        <f t="shared" si="10"/>
        <v>81.644444444444446</v>
      </c>
    </row>
    <row r="59" spans="1:74" x14ac:dyDescent="0.2">
      <c r="A59" s="45">
        <v>52</v>
      </c>
      <c r="B59" s="45" t="s">
        <v>258</v>
      </c>
      <c r="C59" s="45" t="s">
        <v>156</v>
      </c>
      <c r="D59" s="46" t="s">
        <v>101</v>
      </c>
      <c r="E59" s="62" t="str">
        <f>DNS!I62</f>
        <v>SADAM HILLABI MUBAROK</v>
      </c>
      <c r="F59" s="62" t="str">
        <f>DNS!K62</f>
        <v>Tangerang Selatan, 31 Mei 2011</v>
      </c>
      <c r="G59" s="47">
        <v>87</v>
      </c>
      <c r="H59" s="47">
        <v>78</v>
      </c>
      <c r="I59" s="47">
        <v>84</v>
      </c>
      <c r="J59" s="47">
        <v>84</v>
      </c>
      <c r="K59" s="47">
        <v>85</v>
      </c>
      <c r="L59" s="48">
        <v>65</v>
      </c>
      <c r="M59" s="48">
        <v>79</v>
      </c>
      <c r="N59" s="48">
        <v>82</v>
      </c>
      <c r="O59" s="48">
        <v>83</v>
      </c>
      <c r="P59" s="48">
        <v>86</v>
      </c>
      <c r="Q59" s="49">
        <v>65</v>
      </c>
      <c r="R59" s="49">
        <v>83</v>
      </c>
      <c r="S59" s="49">
        <v>82</v>
      </c>
      <c r="T59" s="49">
        <v>83</v>
      </c>
      <c r="U59" s="49">
        <v>87</v>
      </c>
      <c r="V59" s="50">
        <v>75</v>
      </c>
      <c r="W59" s="50">
        <v>81</v>
      </c>
      <c r="X59" s="50">
        <v>82</v>
      </c>
      <c r="Y59" s="50">
        <v>83</v>
      </c>
      <c r="Z59" s="50">
        <v>86</v>
      </c>
      <c r="AA59" s="51">
        <v>76</v>
      </c>
      <c r="AB59" s="51">
        <v>80</v>
      </c>
      <c r="AC59" s="51">
        <v>83</v>
      </c>
      <c r="AD59" s="51">
        <v>84</v>
      </c>
      <c r="AE59" s="51">
        <v>90</v>
      </c>
      <c r="AF59" s="52">
        <v>66</v>
      </c>
      <c r="AG59" s="52">
        <v>80</v>
      </c>
      <c r="AH59" s="52">
        <v>83</v>
      </c>
      <c r="AI59" s="52">
        <v>84</v>
      </c>
      <c r="AJ59" s="52">
        <v>87</v>
      </c>
      <c r="AK59" s="53">
        <v>78</v>
      </c>
      <c r="AL59" s="53">
        <v>81</v>
      </c>
      <c r="AM59" s="53">
        <v>84</v>
      </c>
      <c r="AN59" s="53">
        <v>85</v>
      </c>
      <c r="AO59" s="53">
        <v>86</v>
      </c>
      <c r="AP59" s="54">
        <v>87</v>
      </c>
      <c r="AQ59" s="54">
        <v>85</v>
      </c>
      <c r="AR59" s="54">
        <v>84</v>
      </c>
      <c r="AS59" s="54">
        <v>84</v>
      </c>
      <c r="AT59" s="54">
        <v>90</v>
      </c>
      <c r="AU59" s="55">
        <v>80</v>
      </c>
      <c r="AV59" s="55">
        <v>76</v>
      </c>
      <c r="AW59" s="55">
        <v>82</v>
      </c>
      <c r="AX59" s="55">
        <v>82</v>
      </c>
      <c r="AY59" s="55">
        <v>84</v>
      </c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56">
        <f t="shared" si="0"/>
        <v>83.6</v>
      </c>
      <c r="BK59" s="56">
        <f t="shared" si="1"/>
        <v>79</v>
      </c>
      <c r="BL59" s="56">
        <f t="shared" si="2"/>
        <v>80</v>
      </c>
      <c r="BM59" s="56">
        <f t="shared" si="3"/>
        <v>81.400000000000006</v>
      </c>
      <c r="BN59" s="56">
        <f t="shared" si="4"/>
        <v>82.6</v>
      </c>
      <c r="BO59" s="56">
        <f t="shared" si="5"/>
        <v>80</v>
      </c>
      <c r="BP59" s="56">
        <f t="shared" si="6"/>
        <v>82.8</v>
      </c>
      <c r="BQ59" s="56">
        <f t="shared" si="7"/>
        <v>86</v>
      </c>
      <c r="BR59" s="56">
        <f t="shared" si="8"/>
        <v>80.8</v>
      </c>
      <c r="BS59" s="56">
        <v>0</v>
      </c>
      <c r="BT59" s="56">
        <v>0</v>
      </c>
      <c r="BU59" s="56">
        <f t="shared" si="9"/>
        <v>736.19999999999993</v>
      </c>
      <c r="BV59" s="57">
        <f t="shared" si="10"/>
        <v>81.8</v>
      </c>
    </row>
    <row r="60" spans="1:74" x14ac:dyDescent="0.2">
      <c r="A60" s="45">
        <v>53</v>
      </c>
      <c r="B60" s="45" t="s">
        <v>259</v>
      </c>
      <c r="C60" s="45" t="s">
        <v>157</v>
      </c>
      <c r="D60" s="46" t="s">
        <v>102</v>
      </c>
      <c r="E60" s="62" t="str">
        <f>DNS!I63</f>
        <v>SELVIA SIFA</v>
      </c>
      <c r="F60" s="62" t="str">
        <f>DNS!K63</f>
        <v>Tangerang Selatan, 07 November 2010</v>
      </c>
      <c r="G60" s="47">
        <v>85</v>
      </c>
      <c r="H60" s="47">
        <v>83</v>
      </c>
      <c r="I60" s="47">
        <v>84</v>
      </c>
      <c r="J60" s="47">
        <v>84</v>
      </c>
      <c r="K60" s="47">
        <v>86</v>
      </c>
      <c r="L60" s="48">
        <v>82</v>
      </c>
      <c r="M60" s="48">
        <v>81</v>
      </c>
      <c r="N60" s="48">
        <v>82</v>
      </c>
      <c r="O60" s="48">
        <v>83</v>
      </c>
      <c r="P60" s="48">
        <v>88</v>
      </c>
      <c r="Q60" s="49">
        <v>65</v>
      </c>
      <c r="R60" s="49">
        <v>84</v>
      </c>
      <c r="S60" s="49">
        <v>82</v>
      </c>
      <c r="T60" s="49">
        <v>83</v>
      </c>
      <c r="U60" s="49">
        <v>88</v>
      </c>
      <c r="V60" s="50">
        <v>70</v>
      </c>
      <c r="W60" s="50">
        <v>82</v>
      </c>
      <c r="X60" s="50">
        <v>82</v>
      </c>
      <c r="Y60" s="50">
        <v>83</v>
      </c>
      <c r="Z60" s="50">
        <v>88</v>
      </c>
      <c r="AA60" s="51">
        <v>81</v>
      </c>
      <c r="AB60" s="51">
        <v>83</v>
      </c>
      <c r="AC60" s="51">
        <v>83</v>
      </c>
      <c r="AD60" s="51">
        <v>84</v>
      </c>
      <c r="AE60" s="51">
        <v>90</v>
      </c>
      <c r="AF60" s="52">
        <v>65</v>
      </c>
      <c r="AG60" s="52">
        <v>82</v>
      </c>
      <c r="AH60" s="52">
        <v>83</v>
      </c>
      <c r="AI60" s="52">
        <v>84</v>
      </c>
      <c r="AJ60" s="52">
        <v>88</v>
      </c>
      <c r="AK60" s="53">
        <v>80</v>
      </c>
      <c r="AL60" s="53">
        <v>84</v>
      </c>
      <c r="AM60" s="53">
        <v>84</v>
      </c>
      <c r="AN60" s="53">
        <v>84</v>
      </c>
      <c r="AO60" s="53">
        <v>88</v>
      </c>
      <c r="AP60" s="54">
        <v>86</v>
      </c>
      <c r="AQ60" s="54">
        <v>87</v>
      </c>
      <c r="AR60" s="54">
        <v>83</v>
      </c>
      <c r="AS60" s="54">
        <v>83</v>
      </c>
      <c r="AT60" s="54">
        <v>88</v>
      </c>
      <c r="AU60" s="55">
        <v>80</v>
      </c>
      <c r="AV60" s="55">
        <v>76</v>
      </c>
      <c r="AW60" s="55">
        <v>82</v>
      </c>
      <c r="AX60" s="55">
        <v>82</v>
      </c>
      <c r="AY60" s="55">
        <v>85</v>
      </c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56">
        <f t="shared" si="0"/>
        <v>84.4</v>
      </c>
      <c r="BK60" s="56">
        <f t="shared" si="1"/>
        <v>83.2</v>
      </c>
      <c r="BL60" s="56">
        <f t="shared" si="2"/>
        <v>80.400000000000006</v>
      </c>
      <c r="BM60" s="56">
        <f t="shared" si="3"/>
        <v>81</v>
      </c>
      <c r="BN60" s="56">
        <f t="shared" si="4"/>
        <v>84.2</v>
      </c>
      <c r="BO60" s="56">
        <f t="shared" si="5"/>
        <v>80.400000000000006</v>
      </c>
      <c r="BP60" s="56">
        <f t="shared" si="6"/>
        <v>84</v>
      </c>
      <c r="BQ60" s="56">
        <f t="shared" si="7"/>
        <v>85.4</v>
      </c>
      <c r="BR60" s="56">
        <f t="shared" si="8"/>
        <v>81</v>
      </c>
      <c r="BS60" s="56">
        <v>0</v>
      </c>
      <c r="BT60" s="56">
        <v>0</v>
      </c>
      <c r="BU60" s="56">
        <f t="shared" si="9"/>
        <v>744</v>
      </c>
      <c r="BV60" s="57">
        <f t="shared" si="10"/>
        <v>82.666666666666671</v>
      </c>
    </row>
    <row r="61" spans="1:74" x14ac:dyDescent="0.2">
      <c r="A61" s="45">
        <v>54</v>
      </c>
      <c r="B61" s="45" t="s">
        <v>260</v>
      </c>
      <c r="C61" s="45" t="s">
        <v>158</v>
      </c>
      <c r="D61" s="46" t="s">
        <v>103</v>
      </c>
      <c r="E61" s="62" t="str">
        <f>DNS!I64</f>
        <v>SITI FAUZIA</v>
      </c>
      <c r="F61" s="62" t="str">
        <f>DNS!K64</f>
        <v>Tangerang Selatan, 02 Juni 2012</v>
      </c>
      <c r="G61" s="47">
        <v>75</v>
      </c>
      <c r="H61" s="47">
        <v>83</v>
      </c>
      <c r="I61" s="47">
        <v>87</v>
      </c>
      <c r="J61" s="47">
        <v>87</v>
      </c>
      <c r="K61" s="47">
        <v>86</v>
      </c>
      <c r="L61" s="48">
        <v>88</v>
      </c>
      <c r="M61" s="48">
        <v>80</v>
      </c>
      <c r="N61" s="48">
        <v>82</v>
      </c>
      <c r="O61" s="48">
        <v>83</v>
      </c>
      <c r="P61" s="48">
        <v>86</v>
      </c>
      <c r="Q61" s="49">
        <v>75</v>
      </c>
      <c r="R61" s="49">
        <v>93</v>
      </c>
      <c r="S61" s="49">
        <v>82</v>
      </c>
      <c r="T61" s="49">
        <v>83</v>
      </c>
      <c r="U61" s="49">
        <v>87</v>
      </c>
      <c r="V61" s="50">
        <v>75</v>
      </c>
      <c r="W61" s="50">
        <v>83</v>
      </c>
      <c r="X61" s="50">
        <v>82</v>
      </c>
      <c r="Y61" s="50">
        <v>83</v>
      </c>
      <c r="Z61" s="50">
        <v>86</v>
      </c>
      <c r="AA61" s="51">
        <v>75</v>
      </c>
      <c r="AB61" s="51">
        <v>82</v>
      </c>
      <c r="AC61" s="51">
        <v>83</v>
      </c>
      <c r="AD61" s="51">
        <v>84</v>
      </c>
      <c r="AE61" s="51">
        <v>90</v>
      </c>
      <c r="AF61" s="52">
        <v>65</v>
      </c>
      <c r="AG61" s="52">
        <v>80</v>
      </c>
      <c r="AH61" s="52">
        <v>83</v>
      </c>
      <c r="AI61" s="52">
        <v>84</v>
      </c>
      <c r="AJ61" s="52">
        <v>88</v>
      </c>
      <c r="AK61" s="53">
        <v>82</v>
      </c>
      <c r="AL61" s="53">
        <v>82</v>
      </c>
      <c r="AM61" s="53">
        <v>84</v>
      </c>
      <c r="AN61" s="53">
        <v>85</v>
      </c>
      <c r="AO61" s="53">
        <v>87</v>
      </c>
      <c r="AP61" s="54">
        <v>86</v>
      </c>
      <c r="AQ61" s="54">
        <v>87</v>
      </c>
      <c r="AR61" s="54">
        <v>83</v>
      </c>
      <c r="AS61" s="54">
        <v>83</v>
      </c>
      <c r="AT61" s="54">
        <v>88</v>
      </c>
      <c r="AU61" s="55">
        <v>70</v>
      </c>
      <c r="AV61" s="55">
        <v>83</v>
      </c>
      <c r="AW61" s="55">
        <v>82</v>
      </c>
      <c r="AX61" s="55">
        <v>82</v>
      </c>
      <c r="AY61" s="55">
        <v>85</v>
      </c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56">
        <f t="shared" si="0"/>
        <v>83.6</v>
      </c>
      <c r="BK61" s="56">
        <f t="shared" si="1"/>
        <v>83.8</v>
      </c>
      <c r="BL61" s="56">
        <f t="shared" si="2"/>
        <v>84</v>
      </c>
      <c r="BM61" s="56">
        <f t="shared" si="3"/>
        <v>81.8</v>
      </c>
      <c r="BN61" s="56">
        <f t="shared" si="4"/>
        <v>82.8</v>
      </c>
      <c r="BO61" s="56">
        <f t="shared" si="5"/>
        <v>80</v>
      </c>
      <c r="BP61" s="56">
        <f t="shared" si="6"/>
        <v>84</v>
      </c>
      <c r="BQ61" s="56">
        <f t="shared" si="7"/>
        <v>85.4</v>
      </c>
      <c r="BR61" s="56">
        <f t="shared" si="8"/>
        <v>80.400000000000006</v>
      </c>
      <c r="BS61" s="56">
        <v>0</v>
      </c>
      <c r="BT61" s="56">
        <v>0</v>
      </c>
      <c r="BU61" s="56">
        <f t="shared" si="9"/>
        <v>745.8</v>
      </c>
      <c r="BV61" s="57">
        <f t="shared" si="10"/>
        <v>82.86666666666666</v>
      </c>
    </row>
    <row r="62" spans="1:74" x14ac:dyDescent="0.2">
      <c r="A62" s="45">
        <v>55</v>
      </c>
      <c r="B62" s="45" t="s">
        <v>261</v>
      </c>
      <c r="C62" s="45" t="s">
        <v>159</v>
      </c>
      <c r="D62" s="46" t="s">
        <v>104</v>
      </c>
      <c r="E62" s="62" t="str">
        <f>DNS!I65</f>
        <v>SITI LAILATUL WAFDAH</v>
      </c>
      <c r="F62" s="62" t="str">
        <f>DNS!K65</f>
        <v>Tangerang Selatan, 26 Desember 2011</v>
      </c>
      <c r="G62" s="47">
        <v>87</v>
      </c>
      <c r="H62" s="47">
        <v>85</v>
      </c>
      <c r="I62" s="47">
        <v>87</v>
      </c>
      <c r="J62" s="47">
        <v>87</v>
      </c>
      <c r="K62" s="47">
        <v>92</v>
      </c>
      <c r="L62" s="48">
        <v>65</v>
      </c>
      <c r="M62" s="48">
        <v>83</v>
      </c>
      <c r="N62" s="48">
        <v>82</v>
      </c>
      <c r="O62" s="48">
        <v>83</v>
      </c>
      <c r="P62" s="48">
        <v>88</v>
      </c>
      <c r="Q62" s="49">
        <v>70</v>
      </c>
      <c r="R62" s="49">
        <v>86</v>
      </c>
      <c r="S62" s="49">
        <v>82</v>
      </c>
      <c r="T62" s="49">
        <v>83</v>
      </c>
      <c r="U62" s="49">
        <v>92</v>
      </c>
      <c r="V62" s="50">
        <v>75</v>
      </c>
      <c r="W62" s="50">
        <v>81</v>
      </c>
      <c r="X62" s="50">
        <v>82</v>
      </c>
      <c r="Y62" s="50">
        <v>83</v>
      </c>
      <c r="Z62" s="50">
        <v>89</v>
      </c>
      <c r="AA62" s="51">
        <v>77</v>
      </c>
      <c r="AB62" s="51">
        <v>86</v>
      </c>
      <c r="AC62" s="51">
        <v>83</v>
      </c>
      <c r="AD62" s="51">
        <v>84</v>
      </c>
      <c r="AE62" s="51">
        <v>94</v>
      </c>
      <c r="AF62" s="52">
        <v>70</v>
      </c>
      <c r="AG62" s="52">
        <v>83</v>
      </c>
      <c r="AH62" s="52">
        <v>83</v>
      </c>
      <c r="AI62" s="52">
        <v>84</v>
      </c>
      <c r="AJ62" s="52">
        <v>88</v>
      </c>
      <c r="AK62" s="53">
        <v>80</v>
      </c>
      <c r="AL62" s="53">
        <v>85</v>
      </c>
      <c r="AM62" s="53">
        <v>84</v>
      </c>
      <c r="AN62" s="53">
        <v>85</v>
      </c>
      <c r="AO62" s="53">
        <v>88</v>
      </c>
      <c r="AP62" s="54">
        <v>87</v>
      </c>
      <c r="AQ62" s="54">
        <v>87</v>
      </c>
      <c r="AR62" s="54">
        <v>83</v>
      </c>
      <c r="AS62" s="54">
        <v>83</v>
      </c>
      <c r="AT62" s="54">
        <v>90</v>
      </c>
      <c r="AU62" s="55">
        <v>80</v>
      </c>
      <c r="AV62" s="55">
        <v>88</v>
      </c>
      <c r="AW62" s="55">
        <v>82</v>
      </c>
      <c r="AX62" s="55">
        <v>82</v>
      </c>
      <c r="AY62" s="55">
        <v>85</v>
      </c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56">
        <f t="shared" si="0"/>
        <v>87.6</v>
      </c>
      <c r="BK62" s="56">
        <f t="shared" si="1"/>
        <v>80.2</v>
      </c>
      <c r="BL62" s="56">
        <f t="shared" si="2"/>
        <v>82.6</v>
      </c>
      <c r="BM62" s="56">
        <f t="shared" si="3"/>
        <v>82</v>
      </c>
      <c r="BN62" s="56">
        <f t="shared" si="4"/>
        <v>84.8</v>
      </c>
      <c r="BO62" s="56">
        <f t="shared" si="5"/>
        <v>81.599999999999994</v>
      </c>
      <c r="BP62" s="56">
        <f t="shared" si="6"/>
        <v>84.4</v>
      </c>
      <c r="BQ62" s="56">
        <f t="shared" si="7"/>
        <v>86</v>
      </c>
      <c r="BR62" s="56">
        <f t="shared" si="8"/>
        <v>83.4</v>
      </c>
      <c r="BS62" s="56">
        <v>0</v>
      </c>
      <c r="BT62" s="56">
        <v>0</v>
      </c>
      <c r="BU62" s="56">
        <f t="shared" si="9"/>
        <v>752.59999999999991</v>
      </c>
      <c r="BV62" s="57">
        <f t="shared" si="10"/>
        <v>83.622222222222206</v>
      </c>
    </row>
    <row r="63" spans="1:74" x14ac:dyDescent="0.2">
      <c r="A63" s="45">
        <v>56</v>
      </c>
      <c r="B63" s="45" t="s">
        <v>262</v>
      </c>
      <c r="C63" s="45" t="s">
        <v>160</v>
      </c>
      <c r="D63" s="46" t="s">
        <v>105</v>
      </c>
      <c r="E63" s="62" t="str">
        <f>DNS!I66</f>
        <v>YUDA IBRAHIM</v>
      </c>
      <c r="F63" s="62" t="str">
        <f>DNS!K66</f>
        <v>Tangerang Selatan, 27 September 2011</v>
      </c>
      <c r="G63" s="47">
        <v>85</v>
      </c>
      <c r="H63" s="47">
        <v>86</v>
      </c>
      <c r="I63" s="47">
        <v>89</v>
      </c>
      <c r="J63" s="47">
        <v>89</v>
      </c>
      <c r="K63" s="47">
        <v>85</v>
      </c>
      <c r="L63" s="48">
        <v>82</v>
      </c>
      <c r="M63" s="48">
        <v>81</v>
      </c>
      <c r="N63" s="48">
        <v>82</v>
      </c>
      <c r="O63" s="48">
        <v>83</v>
      </c>
      <c r="P63" s="48">
        <v>87</v>
      </c>
      <c r="Q63" s="49">
        <v>80</v>
      </c>
      <c r="R63" s="49">
        <v>85</v>
      </c>
      <c r="S63" s="49">
        <v>82</v>
      </c>
      <c r="T63" s="49">
        <v>83</v>
      </c>
      <c r="U63" s="49">
        <v>88</v>
      </c>
      <c r="V63" s="50">
        <v>85</v>
      </c>
      <c r="W63" s="50">
        <v>84</v>
      </c>
      <c r="X63" s="50">
        <v>82</v>
      </c>
      <c r="Y63" s="50">
        <v>83</v>
      </c>
      <c r="Z63" s="50">
        <v>87</v>
      </c>
      <c r="AA63" s="51">
        <v>77</v>
      </c>
      <c r="AB63" s="51">
        <v>83</v>
      </c>
      <c r="AC63" s="51">
        <v>83</v>
      </c>
      <c r="AD63" s="51">
        <v>84</v>
      </c>
      <c r="AE63" s="51">
        <v>90</v>
      </c>
      <c r="AF63" s="52">
        <v>66</v>
      </c>
      <c r="AG63" s="52">
        <v>80</v>
      </c>
      <c r="AH63" s="52">
        <v>83</v>
      </c>
      <c r="AI63" s="52">
        <v>84</v>
      </c>
      <c r="AJ63" s="52">
        <v>87</v>
      </c>
      <c r="AK63" s="53">
        <v>85</v>
      </c>
      <c r="AL63" s="53">
        <v>82</v>
      </c>
      <c r="AM63" s="53">
        <v>85</v>
      </c>
      <c r="AN63" s="53">
        <v>86</v>
      </c>
      <c r="AO63" s="53">
        <v>87</v>
      </c>
      <c r="AP63" s="54">
        <v>87</v>
      </c>
      <c r="AQ63" s="54">
        <v>87</v>
      </c>
      <c r="AR63" s="54">
        <v>85</v>
      </c>
      <c r="AS63" s="54">
        <v>85</v>
      </c>
      <c r="AT63" s="54">
        <v>90</v>
      </c>
      <c r="AU63" s="55">
        <v>80</v>
      </c>
      <c r="AV63" s="55">
        <v>81</v>
      </c>
      <c r="AW63" s="55">
        <v>82</v>
      </c>
      <c r="AX63" s="55">
        <v>82</v>
      </c>
      <c r="AY63" s="55">
        <v>87</v>
      </c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56">
        <f t="shared" si="0"/>
        <v>86.8</v>
      </c>
      <c r="BK63" s="56">
        <f t="shared" si="1"/>
        <v>83</v>
      </c>
      <c r="BL63" s="56">
        <f t="shared" si="2"/>
        <v>83.6</v>
      </c>
      <c r="BM63" s="56">
        <f t="shared" si="3"/>
        <v>84.2</v>
      </c>
      <c r="BN63" s="56">
        <f t="shared" si="4"/>
        <v>83.4</v>
      </c>
      <c r="BO63" s="56">
        <f t="shared" si="5"/>
        <v>80</v>
      </c>
      <c r="BP63" s="56">
        <f t="shared" si="6"/>
        <v>85</v>
      </c>
      <c r="BQ63" s="56">
        <f t="shared" si="7"/>
        <v>86.8</v>
      </c>
      <c r="BR63" s="56">
        <f t="shared" si="8"/>
        <v>82.4</v>
      </c>
      <c r="BS63" s="56">
        <v>0</v>
      </c>
      <c r="BT63" s="56">
        <v>0</v>
      </c>
      <c r="BU63" s="56">
        <f t="shared" si="9"/>
        <v>755.19999999999993</v>
      </c>
      <c r="BV63" s="57">
        <f t="shared" si="10"/>
        <v>83.911111111111097</v>
      </c>
    </row>
    <row r="64" spans="1:74" x14ac:dyDescent="0.2">
      <c r="A64" s="45"/>
      <c r="B64" s="45"/>
      <c r="C64" s="45"/>
      <c r="D64" s="62"/>
      <c r="E64" s="62"/>
      <c r="F64" s="63"/>
      <c r="G64" s="58"/>
      <c r="H64" s="58"/>
      <c r="I64" s="58"/>
      <c r="J64" s="58"/>
      <c r="K64" s="58"/>
      <c r="L64" s="59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7"/>
    </row>
    <row r="66" spans="51:64" ht="12.75" x14ac:dyDescent="0.2">
      <c r="AY66" s="8"/>
      <c r="BL66" s="8" t="s">
        <v>535</v>
      </c>
    </row>
    <row r="67" spans="51:64" ht="12.75" x14ac:dyDescent="0.2">
      <c r="AY67" s="8"/>
      <c r="BL67" s="8" t="s">
        <v>30</v>
      </c>
    </row>
    <row r="68" spans="51:64" ht="12.75" x14ac:dyDescent="0.2">
      <c r="AY68" s="8"/>
      <c r="BL68" s="8" t="s">
        <v>31</v>
      </c>
    </row>
    <row r="69" spans="51:64" ht="12.75" x14ac:dyDescent="0.2">
      <c r="AY69" s="3"/>
      <c r="BL69" s="3"/>
    </row>
    <row r="70" spans="51:64" ht="12.75" x14ac:dyDescent="0.2">
      <c r="AY70" s="3"/>
      <c r="BL70" s="3"/>
    </row>
    <row r="71" spans="51:64" ht="12.75" x14ac:dyDescent="0.2">
      <c r="AY71" s="3"/>
      <c r="BL71" s="3"/>
    </row>
    <row r="72" spans="51:64" ht="12.75" x14ac:dyDescent="0.2">
      <c r="AY72" s="3"/>
      <c r="BL72" s="3"/>
    </row>
    <row r="73" spans="51:64" ht="12.75" x14ac:dyDescent="0.2">
      <c r="AY73" s="1"/>
      <c r="BL73" s="1" t="s">
        <v>533</v>
      </c>
    </row>
    <row r="74" spans="51:64" ht="12.75" x14ac:dyDescent="0.2">
      <c r="AY74" s="2"/>
      <c r="BL74" s="2" t="s">
        <v>534</v>
      </c>
    </row>
  </sheetData>
  <mergeCells count="35">
    <mergeCell ref="BO6:BO7"/>
    <mergeCell ref="BP6:BP7"/>
    <mergeCell ref="BQ6:BQ7"/>
    <mergeCell ref="BV5:BV7"/>
    <mergeCell ref="BW5:BW7"/>
    <mergeCell ref="BR6:BR7"/>
    <mergeCell ref="BS6:BS7"/>
    <mergeCell ref="BT6:BT7"/>
    <mergeCell ref="BX5:BX7"/>
    <mergeCell ref="A6:A7"/>
    <mergeCell ref="B6:B7"/>
    <mergeCell ref="C6:C7"/>
    <mergeCell ref="D6:D7"/>
    <mergeCell ref="G6:K6"/>
    <mergeCell ref="L6:P6"/>
    <mergeCell ref="Q6:U6"/>
    <mergeCell ref="A5:D5"/>
    <mergeCell ref="E5:E7"/>
    <mergeCell ref="F5:F7"/>
    <mergeCell ref="G5:BI5"/>
    <mergeCell ref="BJ5:BT5"/>
    <mergeCell ref="AP6:AT6"/>
    <mergeCell ref="BU5:BU7"/>
    <mergeCell ref="V6:Z6"/>
    <mergeCell ref="BL6:BL7"/>
    <mergeCell ref="BM6:BM7"/>
    <mergeCell ref="BN6:BN7"/>
    <mergeCell ref="AA6:AE6"/>
    <mergeCell ref="AF6:AJ6"/>
    <mergeCell ref="AK6:AO6"/>
    <mergeCell ref="BK6:BK7"/>
    <mergeCell ref="AU6:AY6"/>
    <mergeCell ref="AZ6:BD6"/>
    <mergeCell ref="BE6:BI6"/>
    <mergeCell ref="BJ6:BJ7"/>
  </mergeCells>
  <conditionalFormatting sqref="G3:K4">
    <cfRule type="containsBlanks" dxfId="1" priority="1">
      <formula>LEN(TRIM(G3))=0</formula>
    </cfRule>
  </conditionalFormatting>
  <conditionalFormatting sqref="G64:K64">
    <cfRule type="containsBlanks" dxfId="0" priority="2">
      <formula>LEN(TRIM(G64))=0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DNS</vt:lpstr>
      <vt:lpstr>Laporan Nilai</vt:lpstr>
      <vt:lpstr>Rekap Nilai Raport</vt:lpstr>
      <vt:lpstr>DNS!Print_Area</vt:lpstr>
      <vt:lpstr>'Laporan Nilai'!Print_Area</vt:lpstr>
      <vt:lpstr>DNS!Print_Titles</vt:lpstr>
      <vt:lpstr>'Laporan Nilai'!print_titles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</dc:creator>
  <cp:lastModifiedBy>User</cp:lastModifiedBy>
  <cp:lastPrinted>2024-01-19T03:35:32Z</cp:lastPrinted>
  <dcterms:created xsi:type="dcterms:W3CDTF">2021-11-11T22:28:54Z</dcterms:created>
  <dcterms:modified xsi:type="dcterms:W3CDTF">2024-01-19T08:34:28Z</dcterms:modified>
</cp:coreProperties>
</file>